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【标表2】工程量清单表" sheetId="1" r:id="rId1"/>
    <sheet name="投标报价汇总表" sheetId="2" r:id="rId2"/>
    <sheet name="主材价格表" sheetId="3" r:id="rId3"/>
    <sheet name="取费表" sheetId="4" r:id="rId4"/>
  </sheets>
  <definedNames/>
  <calcPr fullCalcOnLoad="1"/>
</workbook>
</file>

<file path=xl/sharedStrings.xml><?xml version="1.0" encoding="utf-8"?>
<sst xmlns="http://schemas.openxmlformats.org/spreadsheetml/2006/main" count="708" uniqueCount="310">
  <si>
    <t>工程量清单表</t>
  </si>
  <si>
    <t>合同段：G311线许周界至官寨路口段预防性 养护工程</t>
  </si>
  <si>
    <t/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</si>
  <si>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</si>
  <si>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</si>
  <si>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</si>
  <si>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</si>
  <si>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</si>
  <si>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</si>
  <si>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</si>
  <si>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</si>
  <si>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</si>
  <si>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</si>
  <si>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</si>
  <si>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</si>
  <si>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</si>
  <si>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</si>
  <si>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</si>
  <si>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</si>
  <si>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</si>
  <si>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102-3</t>
  </si>
  <si>
    <t>安全生产费</t>
  </si>
  <si>
    <t>102-5</t>
  </si>
  <si>
    <t>保通费（边施工边通车）</t>
  </si>
  <si>
    <t>103-2</t>
  </si>
  <si>
    <t>临时占地</t>
  </si>
  <si>
    <t>103-5</t>
  </si>
  <si>
    <t>供水与排污设施</t>
  </si>
  <si>
    <t>104-1</t>
  </si>
  <si>
    <t>承包人驻地建设</t>
  </si>
  <si>
    <t xml:space="preserve">第100章  合计   人民币 </t>
  </si>
  <si>
    <t>元</t>
  </si>
  <si>
    <t>清单   第 1 页</t>
  </si>
  <si>
    <t>共 4 页</t>
  </si>
  <si>
    <t>第200章    路    基</t>
  </si>
  <si>
    <t>202-2</t>
  </si>
  <si>
    <t>挖除旧路面</t>
  </si>
  <si>
    <t>铣刨沥青面层（含外运）</t>
  </si>
  <si>
    <t>m3</t>
  </si>
  <si>
    <t>-c</t>
  </si>
  <si>
    <t>沥青路面精铣拉毛(（含外运）</t>
  </si>
  <si>
    <t>m2</t>
  </si>
  <si>
    <t>-d</t>
  </si>
  <si>
    <t>铣刨水稳碎石基层（含外运）</t>
  </si>
  <si>
    <t xml:space="preserve">第200章  合计   人民币 </t>
  </si>
  <si>
    <t>清单   第 2 页</t>
  </si>
  <si>
    <t>第300章    路    面</t>
  </si>
  <si>
    <t>304-2</t>
  </si>
  <si>
    <t>18cm厚水泥稳定碎石</t>
  </si>
  <si>
    <t>308-1</t>
  </si>
  <si>
    <t>热沥青封层（1.2L/m2)</t>
  </si>
  <si>
    <t>308-2</t>
  </si>
  <si>
    <t>改性乳化沥青粘层（0.5L/m2)</t>
  </si>
  <si>
    <t>309-1</t>
  </si>
  <si>
    <t>细粒式沥青混凝土</t>
  </si>
  <si>
    <t>4cm细粒式沥青混凝土</t>
  </si>
  <si>
    <t>309-2</t>
  </si>
  <si>
    <t>中粒式沥青混凝土</t>
  </si>
  <si>
    <t>6cm中粒式沥青混凝土</t>
  </si>
  <si>
    <t>310-1</t>
  </si>
  <si>
    <t>1.0cm厚微表处</t>
  </si>
  <si>
    <t>315-2</t>
  </si>
  <si>
    <t>抗裂贴</t>
  </si>
  <si>
    <t>m</t>
  </si>
  <si>
    <t>316-1</t>
  </si>
  <si>
    <t>化学注浆</t>
  </si>
  <si>
    <t>第300章  合计   人民币</t>
  </si>
  <si>
    <t>清单   第 3 页</t>
  </si>
  <si>
    <t>第600章  安全设施及预埋管线</t>
  </si>
  <si>
    <t>605-1</t>
  </si>
  <si>
    <t>路面标线</t>
  </si>
  <si>
    <t>㎡</t>
  </si>
  <si>
    <t xml:space="preserve">第600章  合计   人民币 </t>
  </si>
  <si>
    <t>清单   第 4 页</t>
  </si>
  <si>
    <t>投标报价汇总表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</si>
  <si>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</si>
  <si>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</si>
  <si>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</si>
  <si>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</si>
  <si>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</si>
  <si>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</si>
  <si>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</si>
  <si>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  总    则</t>
  </si>
  <si>
    <t>2</t>
  </si>
  <si>
    <t>200</t>
  </si>
  <si>
    <t xml:space="preserve">    路    基</t>
  </si>
  <si>
    <t>3</t>
  </si>
  <si>
    <t>300</t>
  </si>
  <si>
    <t xml:space="preserve">    路    面</t>
  </si>
  <si>
    <t>4</t>
  </si>
  <si>
    <t>600</t>
  </si>
  <si>
    <t xml:space="preserve">  安全设施及预埋管线</t>
  </si>
  <si>
    <t>5</t>
  </si>
  <si>
    <t>第100章至第700章合计</t>
  </si>
  <si>
    <t>6</t>
  </si>
  <si>
    <t>已包含在清单合计中的材料、工程设备、专业工程暂估价合计</t>
  </si>
  <si>
    <t>7</t>
  </si>
  <si>
    <t>清单合计减去材料、工程设备、专业工程暂估价合计</t>
  </si>
  <si>
    <t>8</t>
  </si>
  <si>
    <t>计日工合计</t>
  </si>
  <si>
    <t>9</t>
  </si>
  <si>
    <t>暂列金额（不含计日工总额）</t>
  </si>
  <si>
    <t>10</t>
  </si>
  <si>
    <t>投标报价</t>
  </si>
  <si>
    <t>共 1 页</t>
  </si>
  <si>
    <t>人工、材料、机械台班单价汇总表</t>
  </si>
  <si>
    <t>建设项目名称：G311线许周界至官寨路口段预防性 养护工程</t>
  </si>
  <si>
    <t>编制范围：K328+917.6~K333+151</t>
  </si>
  <si>
    <t>第 1 页</t>
  </si>
  <si>
    <t>共 2 页</t>
  </si>
  <si>
    <t>07表</t>
  </si>
  <si>
    <t>名称</t>
  </si>
  <si>
    <t>代号</t>
  </si>
  <si>
    <t>预算单价
(元)</t>
  </si>
  <si>
    <t>备注</t>
  </si>
  <si>
    <t>人工</t>
  </si>
  <si>
    <t>工日</t>
  </si>
  <si>
    <t>19</t>
  </si>
  <si>
    <t>其他材料费</t>
  </si>
  <si>
    <t>996</t>
  </si>
  <si>
    <t>机械工</t>
  </si>
  <si>
    <t>20</t>
  </si>
  <si>
    <t>贴缝带</t>
  </si>
  <si>
    <t>C014</t>
  </si>
  <si>
    <t>自动修复_1</t>
  </si>
  <si>
    <t>21</t>
  </si>
  <si>
    <t>柴油0号，-10号，-20号</t>
  </si>
  <si>
    <t>kg</t>
  </si>
  <si>
    <t>自动修复_863</t>
  </si>
  <si>
    <t>自动修复_2</t>
  </si>
  <si>
    <t>22</t>
  </si>
  <si>
    <t>自动修复_996</t>
  </si>
  <si>
    <t>热熔涂料</t>
  </si>
  <si>
    <t>738</t>
  </si>
  <si>
    <t>23</t>
  </si>
  <si>
    <t>设备摊销费</t>
  </si>
  <si>
    <t>自动修复_997</t>
  </si>
  <si>
    <t>反光玻璃珠</t>
  </si>
  <si>
    <t>739</t>
  </si>
  <si>
    <t>24</t>
  </si>
  <si>
    <t>树脂</t>
  </si>
  <si>
    <t>豫养765</t>
  </si>
  <si>
    <t>42.5级水泥</t>
  </si>
  <si>
    <t>t</t>
  </si>
  <si>
    <t>833</t>
  </si>
  <si>
    <t>25</t>
  </si>
  <si>
    <t>硬化剂</t>
  </si>
  <si>
    <t>豫养766</t>
  </si>
  <si>
    <t>石油沥青</t>
  </si>
  <si>
    <t>851</t>
  </si>
  <si>
    <t>26</t>
  </si>
  <si>
    <t>6～8t光轮压路机</t>
  </si>
  <si>
    <t>台班</t>
  </si>
  <si>
    <t>1075</t>
  </si>
  <si>
    <t>改性沥青</t>
  </si>
  <si>
    <t>852</t>
  </si>
  <si>
    <t>27</t>
  </si>
  <si>
    <t>12～15t光轮压路机</t>
  </si>
  <si>
    <t>1078</t>
  </si>
  <si>
    <t>改性乳化沥青</t>
  </si>
  <si>
    <t>855</t>
  </si>
  <si>
    <t>28</t>
  </si>
  <si>
    <t>7.5m稳定土摊铺机</t>
  </si>
  <si>
    <t>1164</t>
  </si>
  <si>
    <t>11</t>
  </si>
  <si>
    <t>汽油</t>
  </si>
  <si>
    <t>862</t>
  </si>
  <si>
    <t>29</t>
  </si>
  <si>
    <t>4000L以内沥青洒布车</t>
  </si>
  <si>
    <t>1193</t>
  </si>
  <si>
    <t>12</t>
  </si>
  <si>
    <t>柴油</t>
  </si>
  <si>
    <t>863</t>
  </si>
  <si>
    <t>30</t>
  </si>
  <si>
    <t>12.5m以内带自动找平沥青混合料摊铺机</t>
  </si>
  <si>
    <t>1214</t>
  </si>
  <si>
    <t>13</t>
  </si>
  <si>
    <t>煤</t>
  </si>
  <si>
    <t>864</t>
  </si>
  <si>
    <t>31</t>
  </si>
  <si>
    <t>摊铺宽度2.5～3.5m稀浆封层机</t>
  </si>
  <si>
    <t>1216</t>
  </si>
  <si>
    <t>14</t>
  </si>
  <si>
    <t>电</t>
  </si>
  <si>
    <t>kw-h</t>
  </si>
  <si>
    <t>865</t>
  </si>
  <si>
    <t>32</t>
  </si>
  <si>
    <t>16～20t轮胎式压路机</t>
  </si>
  <si>
    <t>1224</t>
  </si>
  <si>
    <t>15</t>
  </si>
  <si>
    <t>机制砂</t>
  </si>
  <si>
    <t>898</t>
  </si>
  <si>
    <t>33</t>
  </si>
  <si>
    <t>20～25t轮胎式压路机</t>
  </si>
  <si>
    <t>1225</t>
  </si>
  <si>
    <t>16</t>
  </si>
  <si>
    <t>玄武岩石屑</t>
  </si>
  <si>
    <t>959</t>
  </si>
  <si>
    <t>34</t>
  </si>
  <si>
    <t>含热熔釜标线车BJ-130、油抹器动力等热熔标线设备</t>
  </si>
  <si>
    <t>1227</t>
  </si>
  <si>
    <t>17</t>
  </si>
  <si>
    <t>石屑</t>
  </si>
  <si>
    <t>961</t>
  </si>
  <si>
    <t>35</t>
  </si>
  <si>
    <t>1000mm以内路面铣刨机</t>
  </si>
  <si>
    <t>1254</t>
  </si>
  <si>
    <t>18</t>
  </si>
  <si>
    <t>玄武岩碎石</t>
  </si>
  <si>
    <t>992</t>
  </si>
  <si>
    <t>36</t>
  </si>
  <si>
    <t>2t以内载货汽车</t>
  </si>
  <si>
    <t>1370</t>
  </si>
  <si>
    <t xml:space="preserve">编制： </t>
  </si>
  <si>
    <t>复核：</t>
  </si>
  <si>
    <t>第 2 页</t>
  </si>
  <si>
    <t>37</t>
  </si>
  <si>
    <t>4t以内载货汽车</t>
  </si>
  <si>
    <t>1372</t>
  </si>
  <si>
    <t>38</t>
  </si>
  <si>
    <t>5t以内载货汽车</t>
  </si>
  <si>
    <t>1373</t>
  </si>
  <si>
    <t>39</t>
  </si>
  <si>
    <t>8t以内自卸汽车</t>
  </si>
  <si>
    <t>1385</t>
  </si>
  <si>
    <t>40</t>
  </si>
  <si>
    <t>6000L以内洒水汽车</t>
  </si>
  <si>
    <t>1405</t>
  </si>
  <si>
    <t>41</t>
  </si>
  <si>
    <t>1m3/min以内电动空气压缩机</t>
  </si>
  <si>
    <t>1834</t>
  </si>
  <si>
    <t>42</t>
  </si>
  <si>
    <t>小型机具使用费</t>
  </si>
  <si>
    <t>1998</t>
  </si>
  <si>
    <t>43</t>
  </si>
  <si>
    <t>J043</t>
  </si>
  <si>
    <t>44</t>
  </si>
  <si>
    <t>8m³/min以内鼓风机</t>
  </si>
  <si>
    <t>J058</t>
  </si>
  <si>
    <t>45</t>
  </si>
  <si>
    <t>精铣刨机(WIRTGEN1900)</t>
  </si>
  <si>
    <t>自动修复_2042</t>
  </si>
  <si>
    <t>46</t>
  </si>
  <si>
    <t>高聚物压降设备</t>
  </si>
  <si>
    <t>豫补2206</t>
  </si>
  <si>
    <t>47</t>
  </si>
  <si>
    <t>定额基价</t>
  </si>
  <si>
    <t>1999</t>
  </si>
  <si>
    <t>其他工程费及间接费综合费率计算表</t>
  </si>
  <si>
    <t>建设项目名称：G311ZG-YFYH-1</t>
  </si>
  <si>
    <t>编制范围：G311ZG-YFYH-1</t>
  </si>
  <si>
    <t>04表</t>
  </si>
  <si>
    <t>工程类别</t>
  </si>
  <si>
    <t>其他工程费费率（％）</t>
  </si>
  <si>
    <t>间接费费率（％）</t>
  </si>
  <si>
    <t>冬季施工增加费</t>
  </si>
  <si>
    <t>雨季施工增加费</t>
  </si>
  <si>
    <t>夜间施工增加费</t>
  </si>
  <si>
    <t>高原地区施工增加费</t>
  </si>
  <si>
    <t>风沙地区施工增加费</t>
  </si>
  <si>
    <t>沿海地区施工增加费</t>
  </si>
  <si>
    <t>行车干扰工程施工增加费</t>
  </si>
  <si>
    <t>施工标准化与安全措施费</t>
  </si>
  <si>
    <t>临时设施费</t>
  </si>
  <si>
    <t>施工辅助费</t>
  </si>
  <si>
    <t>工地转移费</t>
  </si>
  <si>
    <t>施工扬尘污染防治专项增加费</t>
  </si>
  <si>
    <t>综合费率</t>
  </si>
  <si>
    <t>规费</t>
  </si>
  <si>
    <t>企业管理费</t>
  </si>
  <si>
    <t>养老保险费</t>
  </si>
  <si>
    <t>失业保险费</t>
  </si>
  <si>
    <t>医疗保险费</t>
  </si>
  <si>
    <t>住房公积金</t>
  </si>
  <si>
    <t>工伤保险费</t>
  </si>
  <si>
    <t>基本费用</t>
  </si>
  <si>
    <t>主副食运费补贴</t>
  </si>
  <si>
    <t>职工探亲路费</t>
  </si>
  <si>
    <t>职工取暖补贴</t>
  </si>
  <si>
    <t>财务费用</t>
  </si>
  <si>
    <t>Ⅰ</t>
  </si>
  <si>
    <t>Ⅱ</t>
  </si>
  <si>
    <t>01</t>
  </si>
  <si>
    <t>人工土方</t>
  </si>
  <si>
    <t>02</t>
  </si>
  <si>
    <t>机械土方</t>
  </si>
  <si>
    <t>03</t>
  </si>
  <si>
    <t>汽车运输</t>
  </si>
  <si>
    <t>04</t>
  </si>
  <si>
    <t>人工石方</t>
  </si>
  <si>
    <t>05</t>
  </si>
  <si>
    <t>机械石方</t>
  </si>
  <si>
    <t>06</t>
  </si>
  <si>
    <t>高级路面</t>
  </si>
  <si>
    <t>07</t>
  </si>
  <si>
    <t>其他路面</t>
  </si>
  <si>
    <t>08</t>
  </si>
  <si>
    <t>构造物Ⅰ</t>
  </si>
  <si>
    <t>09</t>
  </si>
  <si>
    <t>构造物Ⅱ</t>
  </si>
  <si>
    <t>构造物Ⅲ（一般）</t>
  </si>
  <si>
    <t>10-1</t>
  </si>
  <si>
    <t>构造物Ⅲ（室内管道）</t>
  </si>
  <si>
    <t>10-2</t>
  </si>
  <si>
    <t>构造物Ⅲ（安装工程）</t>
  </si>
  <si>
    <t>技术复杂大桥</t>
  </si>
  <si>
    <t>隧道</t>
  </si>
  <si>
    <t>钢材及钢结构（一般）</t>
  </si>
  <si>
    <t>13-1</t>
  </si>
  <si>
    <t>钢材及钢结构（金属标志牌等）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</si>
</sst>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0"/>
    <numFmt numFmtId="181" formatCode="0_ "/>
    <numFmt numFmtId="182" formatCode="0.000_ "/>
    <numFmt numFmtId="183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0"/>
      <color indexed="8"/>
      <name val="SansSerif"/>
      <family val="2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medium"/>
      <top>
        <color indexed="8"/>
      </top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181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82" fontId="0" fillId="0" borderId="0" xfId="0" applyNumberFormat="1" applyAlignment="1">
      <alignment horizontal="right"/>
    </xf>
    <xf numFmtId="183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182" fontId="6" fillId="33" borderId="0" xfId="0" applyNumberFormat="1" applyFont="1" applyFill="1" applyBorder="1" applyAlignment="1" applyProtection="1">
      <alignment horizontal="right" vertical="top" wrapText="1"/>
      <protection/>
    </xf>
    <xf numFmtId="183" fontId="6" fillId="33" borderId="0" xfId="0" applyNumberFormat="1" applyFont="1" applyFill="1" applyBorder="1" applyAlignment="1" applyProtection="1">
      <alignment horizontal="right" vertical="top" wrapText="1"/>
      <protection/>
    </xf>
    <xf numFmtId="181" fontId="6" fillId="33" borderId="0" xfId="0" applyNumberFormat="1" applyFont="1" applyFill="1" applyBorder="1" applyAlignment="1" applyProtection="1">
      <alignment horizontal="right" vertical="top" wrapText="1"/>
      <protection/>
    </xf>
    <xf numFmtId="182" fontId="2" fillId="33" borderId="0" xfId="0" applyNumberFormat="1" applyFont="1" applyFill="1" applyBorder="1" applyAlignment="1" applyProtection="1">
      <alignment horizontal="right" vertical="top" wrapText="1"/>
      <protection/>
    </xf>
    <xf numFmtId="183" fontId="2" fillId="33" borderId="0" xfId="0" applyNumberFormat="1" applyFont="1" applyFill="1" applyBorder="1" applyAlignment="1" applyProtection="1">
      <alignment horizontal="right" vertical="top" wrapText="1"/>
      <protection/>
    </xf>
    <xf numFmtId="181" fontId="2" fillId="33" borderId="0" xfId="0" applyNumberFormat="1" applyFont="1" applyFill="1" applyBorder="1" applyAlignment="1" applyProtection="1">
      <alignment horizontal="right" vertical="top" wrapText="1"/>
      <protection/>
    </xf>
    <xf numFmtId="182" fontId="3" fillId="33" borderId="0" xfId="0" applyNumberFormat="1" applyFont="1" applyFill="1" applyBorder="1" applyAlignment="1" applyProtection="1">
      <alignment horizontal="right" vertical="center" wrapText="1"/>
      <protection/>
    </xf>
    <xf numFmtId="183" fontId="3" fillId="33" borderId="0" xfId="0" applyNumberFormat="1" applyFont="1" applyFill="1" applyBorder="1" applyAlignment="1" applyProtection="1">
      <alignment horizontal="right" vertical="center" wrapText="1"/>
      <protection/>
    </xf>
    <xf numFmtId="181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182" fontId="7" fillId="33" borderId="21" xfId="0" applyNumberFormat="1" applyFont="1" applyFill="1" applyBorder="1" applyAlignment="1" applyProtection="1">
      <alignment horizontal="right" vertical="center" wrapText="1"/>
      <protection/>
    </xf>
    <xf numFmtId="183" fontId="7" fillId="33" borderId="21" xfId="0" applyNumberFormat="1" applyFont="1" applyFill="1" applyBorder="1" applyAlignment="1" applyProtection="1">
      <alignment horizontal="right" vertical="center" wrapText="1"/>
      <protection/>
    </xf>
    <xf numFmtId="181" fontId="7" fillId="33" borderId="22" xfId="0" applyNumberFormat="1" applyFont="1" applyFill="1" applyBorder="1" applyAlignment="1" applyProtection="1">
      <alignment horizontal="right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 applyProtection="1">
      <alignment horizontal="right" vertical="center" wrapText="1"/>
      <protection/>
    </xf>
    <xf numFmtId="183" fontId="5" fillId="33" borderId="10" xfId="0" applyNumberFormat="1" applyFont="1" applyFill="1" applyBorder="1" applyAlignment="1" applyProtection="1">
      <alignment horizontal="right" vertical="center" wrapText="1"/>
      <protection/>
    </xf>
    <xf numFmtId="181" fontId="5" fillId="33" borderId="24" xfId="0" applyNumberFormat="1" applyFont="1" applyFill="1" applyBorder="1" applyAlignment="1" applyProtection="1">
      <alignment horizontal="right" vertical="center" wrapText="1"/>
      <protection/>
    </xf>
    <xf numFmtId="18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82" fontId="5" fillId="33" borderId="26" xfId="0" applyNumberFormat="1" applyFont="1" applyFill="1" applyBorder="1" applyAlignment="1" applyProtection="1">
      <alignment horizontal="right" vertical="center" wrapText="1"/>
      <protection/>
    </xf>
    <xf numFmtId="183" fontId="5" fillId="33" borderId="26" xfId="0" applyNumberFormat="1" applyFont="1" applyFill="1" applyBorder="1" applyAlignment="1" applyProtection="1">
      <alignment horizontal="right" vertical="center" wrapText="1"/>
      <protection/>
    </xf>
    <xf numFmtId="181" fontId="5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33" borderId="28" xfId="0" applyFont="1" applyFill="1" applyBorder="1" applyAlignment="1" applyProtection="1">
      <alignment horizontal="right" vertical="center" wrapText="1"/>
      <protection/>
    </xf>
    <xf numFmtId="0" fontId="3" fillId="33" borderId="29" xfId="0" applyFont="1" applyFill="1" applyBorder="1" applyAlignment="1" applyProtection="1">
      <alignment horizontal="right" vertical="center" wrapText="1"/>
      <protection/>
    </xf>
    <xf numFmtId="181" fontId="3" fillId="33" borderId="29" xfId="0" applyNumberFormat="1" applyFont="1" applyFill="1" applyBorder="1" applyAlignment="1" applyProtection="1">
      <alignment horizontal="center" vertical="center" wrapText="1"/>
      <protection/>
    </xf>
    <xf numFmtId="183" fontId="3" fillId="33" borderId="29" xfId="0" applyNumberFormat="1" applyFont="1" applyFill="1" applyBorder="1" applyAlignment="1" applyProtection="1">
      <alignment vertical="center" wrapText="1"/>
      <protection/>
    </xf>
    <xf numFmtId="181" fontId="3" fillId="33" borderId="30" xfId="0" applyNumberFormat="1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182" fontId="7" fillId="33" borderId="31" xfId="0" applyNumberFormat="1" applyFont="1" applyFill="1" applyBorder="1" applyAlignment="1" applyProtection="1">
      <alignment horizontal="right" vertical="center" wrapText="1"/>
      <protection/>
    </xf>
    <xf numFmtId="183" fontId="7" fillId="33" borderId="31" xfId="0" applyNumberFormat="1" applyFont="1" applyFill="1" applyBorder="1" applyAlignment="1" applyProtection="1">
      <alignment horizontal="right" vertical="center" wrapText="1"/>
      <protection/>
    </xf>
    <xf numFmtId="181" fontId="7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 applyProtection="1">
      <alignment horizontal="right" vertical="center" wrapText="1"/>
      <protection/>
    </xf>
    <xf numFmtId="183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33" borderId="1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="110" zoomScaleNormal="110" workbookViewId="0" topLeftCell="A1">
      <selection activeCell="Q16" sqref="Q16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5" width="10.140625" style="33" customWidth="1"/>
    <col min="6" max="6" width="10.140625" style="34" customWidth="1"/>
    <col min="7" max="7" width="10.140625" style="35" customWidth="1"/>
    <col min="8" max="8" width="7.00390625" style="0" customWidth="1"/>
  </cols>
  <sheetData>
    <row r="1" spans="1:8" ht="42" customHeight="1">
      <c r="A1" s="12"/>
      <c r="B1" s="12"/>
      <c r="C1" s="12"/>
      <c r="D1" s="12"/>
      <c r="E1" s="36"/>
      <c r="F1" s="37"/>
      <c r="G1" s="38"/>
      <c r="H1" s="12"/>
    </row>
    <row r="2" spans="1:8" ht="27" customHeight="1">
      <c r="A2" s="12"/>
      <c r="B2" s="2" t="s">
        <v>0</v>
      </c>
      <c r="C2" s="2"/>
      <c r="D2" s="2"/>
      <c r="E2" s="39"/>
      <c r="F2" s="40"/>
      <c r="G2" s="41"/>
      <c r="H2" s="12"/>
    </row>
    <row r="3" spans="1:8" ht="15" customHeight="1">
      <c r="A3" s="12"/>
      <c r="B3" s="4" t="s">
        <v>1</v>
      </c>
      <c r="C3" s="4"/>
      <c r="D3" s="15" t="s">
        <v>2</v>
      </c>
      <c r="E3" s="42"/>
      <c r="F3" s="43"/>
      <c r="G3" s="44" t="s">
        <v>3</v>
      </c>
      <c r="H3" s="12"/>
    </row>
    <row r="4" spans="1:8" ht="0.75" customHeight="1">
      <c r="A4" s="12"/>
      <c r="B4" s="12"/>
      <c r="C4" s="12"/>
      <c r="D4" s="12"/>
      <c r="E4" s="36"/>
      <c r="F4" s="37"/>
      <c r="G4" s="38"/>
      <c r="H4" s="12"/>
    </row>
    <row r="5" spans="1:8" ht="21.75" customHeight="1">
      <c r="A5" s="12"/>
      <c r="B5" s="45" t="s">
        <v>4</v>
      </c>
      <c r="C5" s="46"/>
      <c r="D5" s="46"/>
      <c r="E5" s="47"/>
      <c r="F5" s="48"/>
      <c r="G5" s="49"/>
      <c r="H5" s="12"/>
    </row>
    <row r="6" spans="1:8" ht="16.5" customHeight="1">
      <c r="A6" s="12"/>
      <c r="B6" s="50" t="s">
        <v>5</v>
      </c>
      <c r="C6" s="6" t="s">
        <v>6</v>
      </c>
      <c r="D6" s="6" t="s">
        <v>7</v>
      </c>
      <c r="E6" s="51" t="s">
        <v>8</v>
      </c>
      <c r="F6" s="52" t="s">
        <v>9</v>
      </c>
      <c r="G6" s="53" t="s">
        <v>10</v>
      </c>
      <c r="H6" s="12"/>
    </row>
    <row r="7" spans="1:8" ht="15" customHeight="1">
      <c r="A7" s="12"/>
      <c r="B7" s="54" t="s">
        <v>11</v>
      </c>
      <c r="C7" s="8" t="s">
        <v>12</v>
      </c>
      <c r="D7" s="7" t="s">
        <v>2</v>
      </c>
      <c r="E7" s="55" t="s">
        <v>2</v>
      </c>
      <c r="F7" s="56" t="s">
        <v>2</v>
      </c>
      <c r="G7" s="57" t="s">
        <v>2</v>
      </c>
      <c r="H7" s="12"/>
    </row>
    <row r="8" spans="1:8" ht="15" customHeight="1">
      <c r="A8" s="12"/>
      <c r="B8" s="54" t="s">
        <v>13</v>
      </c>
      <c r="C8" s="8" t="s">
        <v>14</v>
      </c>
      <c r="D8" s="7" t="s">
        <v>15</v>
      </c>
      <c r="E8" s="55">
        <v>1</v>
      </c>
      <c r="F8" s="58"/>
      <c r="G8" s="57">
        <f>F8</f>
        <v>0</v>
      </c>
      <c r="H8" s="12"/>
    </row>
    <row r="9" spans="1:8" ht="15" customHeight="1">
      <c r="A9" s="12"/>
      <c r="B9" s="54" t="s">
        <v>16</v>
      </c>
      <c r="C9" s="8" t="s">
        <v>17</v>
      </c>
      <c r="D9" s="7" t="s">
        <v>15</v>
      </c>
      <c r="E9" s="55">
        <v>1</v>
      </c>
      <c r="F9" s="56">
        <v>3000</v>
      </c>
      <c r="G9" s="57">
        <f aca="true" t="shared" si="0" ref="G9:G15">F9</f>
        <v>3000</v>
      </c>
      <c r="H9" s="12"/>
    </row>
    <row r="10" spans="1:8" ht="15" customHeight="1">
      <c r="A10" s="12"/>
      <c r="B10" s="54" t="s">
        <v>18</v>
      </c>
      <c r="C10" s="8" t="s">
        <v>19</v>
      </c>
      <c r="D10" s="7" t="s">
        <v>15</v>
      </c>
      <c r="E10" s="55">
        <v>1</v>
      </c>
      <c r="F10" s="56">
        <v>5000</v>
      </c>
      <c r="G10" s="57">
        <f t="shared" si="0"/>
        <v>5000</v>
      </c>
      <c r="H10" s="12"/>
    </row>
    <row r="11" spans="1:8" ht="15" customHeight="1">
      <c r="A11" s="12"/>
      <c r="B11" s="54" t="s">
        <v>20</v>
      </c>
      <c r="C11" s="8" t="s">
        <v>21</v>
      </c>
      <c r="D11" s="7" t="s">
        <v>15</v>
      </c>
      <c r="E11" s="55">
        <v>1</v>
      </c>
      <c r="F11" s="56">
        <v>22245.89</v>
      </c>
      <c r="G11" s="57">
        <f t="shared" si="0"/>
        <v>22245.89</v>
      </c>
      <c r="H11" s="12"/>
    </row>
    <row r="12" spans="1:8" ht="15" customHeight="1">
      <c r="A12" s="12"/>
      <c r="B12" s="54" t="s">
        <v>22</v>
      </c>
      <c r="C12" s="8" t="s">
        <v>23</v>
      </c>
      <c r="D12" s="7" t="s">
        <v>15</v>
      </c>
      <c r="E12" s="55">
        <v>1</v>
      </c>
      <c r="F12" s="56">
        <v>14830.6</v>
      </c>
      <c r="G12" s="57">
        <f t="shared" si="0"/>
        <v>14830.6</v>
      </c>
      <c r="H12" s="12"/>
    </row>
    <row r="13" spans="1:8" ht="15" customHeight="1">
      <c r="A13" s="12"/>
      <c r="B13" s="54" t="s">
        <v>24</v>
      </c>
      <c r="C13" s="8" t="s">
        <v>25</v>
      </c>
      <c r="D13" s="7" t="s">
        <v>15</v>
      </c>
      <c r="E13" s="55">
        <v>1</v>
      </c>
      <c r="F13" s="56">
        <v>5000</v>
      </c>
      <c r="G13" s="57">
        <f t="shared" si="0"/>
        <v>5000</v>
      </c>
      <c r="H13" s="12"/>
    </row>
    <row r="14" spans="1:8" ht="15" customHeight="1">
      <c r="A14" s="12"/>
      <c r="B14" s="54" t="s">
        <v>26</v>
      </c>
      <c r="C14" s="8" t="s">
        <v>27</v>
      </c>
      <c r="D14" s="7" t="s">
        <v>15</v>
      </c>
      <c r="E14" s="55">
        <v>1</v>
      </c>
      <c r="F14" s="56">
        <v>5000</v>
      </c>
      <c r="G14" s="57">
        <f t="shared" si="0"/>
        <v>5000</v>
      </c>
      <c r="H14" s="12"/>
    </row>
    <row r="15" spans="1:8" ht="15" customHeight="1">
      <c r="A15" s="12"/>
      <c r="B15" s="54" t="s">
        <v>28</v>
      </c>
      <c r="C15" s="8" t="s">
        <v>29</v>
      </c>
      <c r="D15" s="7" t="s">
        <v>15</v>
      </c>
      <c r="E15" s="55">
        <v>1</v>
      </c>
      <c r="F15" s="56">
        <v>10000</v>
      </c>
      <c r="G15" s="57">
        <f t="shared" si="0"/>
        <v>10000</v>
      </c>
      <c r="H15" s="12"/>
    </row>
    <row r="16" spans="1:8" ht="408.75" customHeight="1">
      <c r="A16" s="12"/>
      <c r="B16" s="54" t="s">
        <v>2</v>
      </c>
      <c r="C16" s="8" t="s">
        <v>2</v>
      </c>
      <c r="D16" s="7" t="s">
        <v>2</v>
      </c>
      <c r="E16" s="55" t="s">
        <v>2</v>
      </c>
      <c r="F16" s="56" t="s">
        <v>2</v>
      </c>
      <c r="G16" s="57" t="s">
        <v>2</v>
      </c>
      <c r="H16" s="12"/>
    </row>
    <row r="17" spans="1:8" ht="102" customHeight="1">
      <c r="A17" s="12"/>
      <c r="B17" s="59"/>
      <c r="C17" s="60"/>
      <c r="D17" s="61"/>
      <c r="E17" s="62"/>
      <c r="F17" s="63"/>
      <c r="G17" s="64"/>
      <c r="H17" s="12"/>
    </row>
    <row r="18" spans="1:8" ht="15" customHeight="1">
      <c r="A18" s="12"/>
      <c r="B18" s="65" t="s">
        <v>30</v>
      </c>
      <c r="C18" s="66"/>
      <c r="D18" s="66"/>
      <c r="E18" s="67">
        <f>SUM(G8:G15)</f>
        <v>65076.49</v>
      </c>
      <c r="F18" s="68" t="s">
        <v>31</v>
      </c>
      <c r="G18" s="69"/>
      <c r="H18" s="12"/>
    </row>
    <row r="19" spans="1:8" ht="15" customHeight="1">
      <c r="A19" s="12"/>
      <c r="B19" s="15" t="s">
        <v>32</v>
      </c>
      <c r="C19" s="15"/>
      <c r="D19" s="15"/>
      <c r="E19" s="42"/>
      <c r="F19" s="43"/>
      <c r="G19" s="44" t="s">
        <v>33</v>
      </c>
      <c r="H19" s="12"/>
    </row>
    <row r="20" spans="1:8" ht="31.5" customHeight="1">
      <c r="A20" s="12"/>
      <c r="B20" s="12"/>
      <c r="C20" s="12"/>
      <c r="D20" s="12"/>
      <c r="E20" s="36"/>
      <c r="F20" s="37"/>
      <c r="G20" s="38"/>
      <c r="H20" s="12"/>
    </row>
    <row r="21" spans="1:8" ht="42" customHeight="1">
      <c r="A21" s="12"/>
      <c r="B21" s="12"/>
      <c r="C21" s="12"/>
      <c r="D21" s="12"/>
      <c r="E21" s="36"/>
      <c r="F21" s="37"/>
      <c r="G21" s="38"/>
      <c r="H21" s="12"/>
    </row>
    <row r="22" spans="1:8" ht="27" customHeight="1">
      <c r="A22" s="12"/>
      <c r="B22" s="2" t="s">
        <v>0</v>
      </c>
      <c r="C22" s="2"/>
      <c r="D22" s="2"/>
      <c r="E22" s="39"/>
      <c r="F22" s="40"/>
      <c r="G22" s="41"/>
      <c r="H22" s="12"/>
    </row>
    <row r="23" spans="1:8" ht="15" customHeight="1">
      <c r="A23" s="12"/>
      <c r="B23" s="4" t="s">
        <v>1</v>
      </c>
      <c r="C23" s="4"/>
      <c r="D23" s="15" t="s">
        <v>2</v>
      </c>
      <c r="E23" s="42"/>
      <c r="F23" s="43"/>
      <c r="G23" s="44" t="s">
        <v>3</v>
      </c>
      <c r="H23" s="12"/>
    </row>
    <row r="24" spans="1:8" ht="0.75" customHeight="1">
      <c r="A24" s="12"/>
      <c r="B24" s="12"/>
      <c r="C24" s="12"/>
      <c r="D24" s="12"/>
      <c r="E24" s="36"/>
      <c r="F24" s="37"/>
      <c r="G24" s="38"/>
      <c r="H24" s="12"/>
    </row>
    <row r="25" spans="1:8" ht="21.75" customHeight="1">
      <c r="A25" s="12"/>
      <c r="B25" s="70" t="s">
        <v>34</v>
      </c>
      <c r="C25" s="70"/>
      <c r="D25" s="70"/>
      <c r="E25" s="71"/>
      <c r="F25" s="72"/>
      <c r="G25" s="73"/>
      <c r="H25" s="12"/>
    </row>
    <row r="26" spans="1:8" ht="16.5" customHeight="1">
      <c r="A26" s="12"/>
      <c r="B26" s="74" t="s">
        <v>5</v>
      </c>
      <c r="C26" s="6" t="s">
        <v>6</v>
      </c>
      <c r="D26" s="6" t="s">
        <v>7</v>
      </c>
      <c r="E26" s="75" t="s">
        <v>8</v>
      </c>
      <c r="F26" s="76" t="s">
        <v>9</v>
      </c>
      <c r="G26" s="77" t="s">
        <v>10</v>
      </c>
      <c r="H26" s="12"/>
    </row>
    <row r="27" spans="1:8" ht="15" customHeight="1">
      <c r="A27" s="12"/>
      <c r="B27" s="28" t="s">
        <v>35</v>
      </c>
      <c r="C27" s="8" t="s">
        <v>36</v>
      </c>
      <c r="D27" s="7" t="s">
        <v>2</v>
      </c>
      <c r="E27" s="55" t="s">
        <v>2</v>
      </c>
      <c r="F27" s="56" t="s">
        <v>2</v>
      </c>
      <c r="G27" s="29" t="s">
        <v>2</v>
      </c>
      <c r="H27" s="12"/>
    </row>
    <row r="28" spans="1:8" ht="15" customHeight="1">
      <c r="A28" s="12"/>
      <c r="B28" s="28" t="s">
        <v>13</v>
      </c>
      <c r="C28" s="8" t="s">
        <v>37</v>
      </c>
      <c r="D28" s="7" t="s">
        <v>38</v>
      </c>
      <c r="E28" s="55">
        <v>20.7</v>
      </c>
      <c r="F28" s="58"/>
      <c r="G28" s="29">
        <f>E28*F28</f>
        <v>0</v>
      </c>
      <c r="H28" s="12"/>
    </row>
    <row r="29" spans="1:8" ht="15" customHeight="1">
      <c r="A29" s="12"/>
      <c r="B29" s="28" t="s">
        <v>39</v>
      </c>
      <c r="C29" s="8" t="s">
        <v>40</v>
      </c>
      <c r="D29" s="7" t="s">
        <v>41</v>
      </c>
      <c r="E29" s="55">
        <v>63501</v>
      </c>
      <c r="F29" s="58"/>
      <c r="G29" s="29">
        <f>E29*F29</f>
        <v>0</v>
      </c>
      <c r="H29" s="12"/>
    </row>
    <row r="30" spans="1:8" ht="15" customHeight="1">
      <c r="A30" s="12"/>
      <c r="B30" s="28" t="s">
        <v>42</v>
      </c>
      <c r="C30" s="8" t="s">
        <v>43</v>
      </c>
      <c r="D30" s="7" t="s">
        <v>38</v>
      </c>
      <c r="E30" s="55">
        <v>16.3</v>
      </c>
      <c r="F30" s="58"/>
      <c r="G30" s="29">
        <f>E30*F30</f>
        <v>0</v>
      </c>
      <c r="H30" s="12"/>
    </row>
    <row r="31" spans="1:8" ht="408.75" customHeight="1">
      <c r="A31" s="12"/>
      <c r="B31" s="28" t="s">
        <v>2</v>
      </c>
      <c r="C31" s="8" t="s">
        <v>2</v>
      </c>
      <c r="D31" s="7" t="s">
        <v>2</v>
      </c>
      <c r="E31" s="55" t="s">
        <v>2</v>
      </c>
      <c r="F31" s="56" t="s">
        <v>2</v>
      </c>
      <c r="G31" s="29" t="s">
        <v>2</v>
      </c>
      <c r="H31" s="12"/>
    </row>
    <row r="32" spans="1:8" ht="177" customHeight="1">
      <c r="A32" s="12"/>
      <c r="B32" s="28"/>
      <c r="C32" s="8"/>
      <c r="D32" s="7"/>
      <c r="E32" s="55"/>
      <c r="F32" s="56"/>
      <c r="G32" s="29"/>
      <c r="H32" s="12"/>
    </row>
    <row r="33" spans="1:8" ht="15" customHeight="1">
      <c r="A33" s="12"/>
      <c r="B33" s="65" t="s">
        <v>44</v>
      </c>
      <c r="C33" s="66"/>
      <c r="D33" s="66"/>
      <c r="E33" s="67">
        <f>SUM(G28:G30)</f>
        <v>0</v>
      </c>
      <c r="F33" s="68" t="s">
        <v>31</v>
      </c>
      <c r="G33" s="69"/>
      <c r="H33" s="12"/>
    </row>
    <row r="34" spans="1:8" ht="15" customHeight="1">
      <c r="A34" s="12"/>
      <c r="B34" s="15" t="s">
        <v>45</v>
      </c>
      <c r="C34" s="15"/>
      <c r="D34" s="15"/>
      <c r="E34" s="42"/>
      <c r="F34" s="43"/>
      <c r="G34" s="44" t="s">
        <v>33</v>
      </c>
      <c r="H34" s="12"/>
    </row>
    <row r="35" spans="1:8" ht="31.5" customHeight="1">
      <c r="A35" s="12"/>
      <c r="B35" s="12"/>
      <c r="C35" s="12"/>
      <c r="D35" s="12"/>
      <c r="E35" s="36"/>
      <c r="F35" s="37"/>
      <c r="G35" s="38"/>
      <c r="H35" s="12"/>
    </row>
    <row r="36" spans="1:8" ht="42" customHeight="1">
      <c r="A36" s="12"/>
      <c r="B36" s="12"/>
      <c r="C36" s="12"/>
      <c r="D36" s="12"/>
      <c r="E36" s="36"/>
      <c r="F36" s="37"/>
      <c r="G36" s="38"/>
      <c r="H36" s="12"/>
    </row>
    <row r="37" spans="1:8" ht="27" customHeight="1">
      <c r="A37" s="12"/>
      <c r="B37" s="2" t="s">
        <v>0</v>
      </c>
      <c r="C37" s="2"/>
      <c r="D37" s="2"/>
      <c r="E37" s="39"/>
      <c r="F37" s="40"/>
      <c r="G37" s="41"/>
      <c r="H37" s="12"/>
    </row>
    <row r="38" spans="1:8" ht="15" customHeight="1">
      <c r="A38" s="12"/>
      <c r="B38" s="4" t="s">
        <v>1</v>
      </c>
      <c r="C38" s="4"/>
      <c r="D38" s="15" t="s">
        <v>2</v>
      </c>
      <c r="E38" s="42"/>
      <c r="F38" s="43"/>
      <c r="G38" s="44" t="s">
        <v>3</v>
      </c>
      <c r="H38" s="12"/>
    </row>
    <row r="39" spans="1:8" ht="0.75" customHeight="1">
      <c r="A39" s="12"/>
      <c r="B39" s="12"/>
      <c r="C39" s="12"/>
      <c r="D39" s="12"/>
      <c r="E39" s="36"/>
      <c r="F39" s="37"/>
      <c r="G39" s="38"/>
      <c r="H39" s="12"/>
    </row>
    <row r="40" spans="1:8" ht="21.75" customHeight="1">
      <c r="A40" s="12"/>
      <c r="B40" s="70" t="s">
        <v>46</v>
      </c>
      <c r="C40" s="70"/>
      <c r="D40" s="70"/>
      <c r="E40" s="71"/>
      <c r="F40" s="72"/>
      <c r="G40" s="73"/>
      <c r="H40" s="12"/>
    </row>
    <row r="41" spans="1:8" ht="16.5" customHeight="1">
      <c r="A41" s="12"/>
      <c r="B41" s="74" t="s">
        <v>5</v>
      </c>
      <c r="C41" s="6" t="s">
        <v>6</v>
      </c>
      <c r="D41" s="6" t="s">
        <v>7</v>
      </c>
      <c r="E41" s="75" t="s">
        <v>8</v>
      </c>
      <c r="F41" s="76" t="s">
        <v>9</v>
      </c>
      <c r="G41" s="77" t="s">
        <v>10</v>
      </c>
      <c r="H41" s="12"/>
    </row>
    <row r="42" spans="1:8" ht="15" customHeight="1">
      <c r="A42" s="12"/>
      <c r="B42" s="28" t="s">
        <v>47</v>
      </c>
      <c r="C42" s="8" t="s">
        <v>48</v>
      </c>
      <c r="D42" s="7" t="s">
        <v>41</v>
      </c>
      <c r="E42" s="55">
        <v>163.4</v>
      </c>
      <c r="F42" s="58"/>
      <c r="G42" s="29">
        <f>E42*F42</f>
        <v>0</v>
      </c>
      <c r="H42" s="12"/>
    </row>
    <row r="43" spans="1:8" ht="15" customHeight="1">
      <c r="A43" s="12"/>
      <c r="B43" s="28" t="s">
        <v>49</v>
      </c>
      <c r="C43" s="8" t="s">
        <v>50</v>
      </c>
      <c r="D43" s="7" t="s">
        <v>41</v>
      </c>
      <c r="E43" s="55">
        <v>250.5</v>
      </c>
      <c r="F43" s="58"/>
      <c r="G43" s="29">
        <f aca="true" t="shared" si="1" ref="G43:G51">E43*F43</f>
        <v>0</v>
      </c>
      <c r="H43" s="12"/>
    </row>
    <row r="44" spans="1:8" ht="15" customHeight="1">
      <c r="A44" s="12"/>
      <c r="B44" s="28" t="s">
        <v>51</v>
      </c>
      <c r="C44" s="8" t="s">
        <v>52</v>
      </c>
      <c r="D44" s="7" t="s">
        <v>41</v>
      </c>
      <c r="E44" s="55">
        <v>63728.7</v>
      </c>
      <c r="F44" s="58"/>
      <c r="G44" s="29">
        <f t="shared" si="1"/>
        <v>0</v>
      </c>
      <c r="H44" s="12"/>
    </row>
    <row r="45" spans="1:8" ht="15" customHeight="1">
      <c r="A45" s="12"/>
      <c r="B45" s="28" t="s">
        <v>53</v>
      </c>
      <c r="C45" s="8" t="s">
        <v>54</v>
      </c>
      <c r="D45" s="7" t="s">
        <v>2</v>
      </c>
      <c r="E45" s="55" t="s">
        <v>2</v>
      </c>
      <c r="F45" s="56"/>
      <c r="G45" s="29"/>
      <c r="H45" s="12"/>
    </row>
    <row r="46" spans="1:8" ht="15" customHeight="1">
      <c r="A46" s="12"/>
      <c r="B46" s="28" t="s">
        <v>16</v>
      </c>
      <c r="C46" s="8" t="s">
        <v>55</v>
      </c>
      <c r="D46" s="7" t="s">
        <v>41</v>
      </c>
      <c r="E46" s="55">
        <v>227.7</v>
      </c>
      <c r="F46" s="58"/>
      <c r="G46" s="29">
        <f t="shared" si="1"/>
        <v>0</v>
      </c>
      <c r="H46" s="12"/>
    </row>
    <row r="47" spans="1:8" ht="15" customHeight="1">
      <c r="A47" s="12"/>
      <c r="B47" s="28" t="s">
        <v>56</v>
      </c>
      <c r="C47" s="8" t="s">
        <v>57</v>
      </c>
      <c r="D47" s="7" t="s">
        <v>2</v>
      </c>
      <c r="E47" s="55" t="s">
        <v>2</v>
      </c>
      <c r="F47" s="56"/>
      <c r="G47" s="29"/>
      <c r="H47" s="12"/>
    </row>
    <row r="48" spans="1:8" ht="15" customHeight="1">
      <c r="A48" s="12"/>
      <c r="B48" s="28" t="s">
        <v>16</v>
      </c>
      <c r="C48" s="8" t="s">
        <v>58</v>
      </c>
      <c r="D48" s="7" t="s">
        <v>41</v>
      </c>
      <c r="E48" s="55">
        <v>227.7</v>
      </c>
      <c r="F48" s="58"/>
      <c r="G48" s="29">
        <f t="shared" si="1"/>
        <v>0</v>
      </c>
      <c r="H48" s="12"/>
    </row>
    <row r="49" spans="1:8" ht="15" customHeight="1">
      <c r="A49" s="12"/>
      <c r="B49" s="28" t="s">
        <v>59</v>
      </c>
      <c r="C49" s="8" t="s">
        <v>60</v>
      </c>
      <c r="D49" s="7" t="s">
        <v>41</v>
      </c>
      <c r="E49" s="55">
        <v>63501</v>
      </c>
      <c r="F49" s="58"/>
      <c r="G49" s="29">
        <f t="shared" si="1"/>
        <v>0</v>
      </c>
      <c r="H49" s="12"/>
    </row>
    <row r="50" spans="1:8" ht="15" customHeight="1">
      <c r="A50" s="12"/>
      <c r="B50" s="28" t="s">
        <v>61</v>
      </c>
      <c r="C50" s="8" t="s">
        <v>62</v>
      </c>
      <c r="D50" s="7" t="s">
        <v>63</v>
      </c>
      <c r="E50" s="55">
        <v>420</v>
      </c>
      <c r="F50" s="58"/>
      <c r="G50" s="29">
        <f t="shared" si="1"/>
        <v>0</v>
      </c>
      <c r="H50" s="12"/>
    </row>
    <row r="51" spans="1:8" ht="15" customHeight="1">
      <c r="A51" s="12"/>
      <c r="B51" s="28" t="s">
        <v>64</v>
      </c>
      <c r="C51" s="8" t="s">
        <v>65</v>
      </c>
      <c r="D51" s="7" t="s">
        <v>41</v>
      </c>
      <c r="E51" s="55">
        <v>190</v>
      </c>
      <c r="F51" s="58"/>
      <c r="G51" s="29">
        <f t="shared" si="1"/>
        <v>0</v>
      </c>
      <c r="H51" s="12"/>
    </row>
    <row r="52" spans="1:8" ht="408.75" customHeight="1">
      <c r="A52" s="12"/>
      <c r="B52" s="28" t="s">
        <v>2</v>
      </c>
      <c r="C52" s="8" t="s">
        <v>2</v>
      </c>
      <c r="D52" s="7" t="s">
        <v>2</v>
      </c>
      <c r="E52" s="55" t="s">
        <v>2</v>
      </c>
      <c r="F52" s="56" t="s">
        <v>2</v>
      </c>
      <c r="G52" s="29" t="s">
        <v>2</v>
      </c>
      <c r="H52" s="12"/>
    </row>
    <row r="53" spans="1:8" ht="87" customHeight="1">
      <c r="A53" s="12"/>
      <c r="B53" s="28"/>
      <c r="C53" s="8"/>
      <c r="D53" s="7"/>
      <c r="E53" s="55"/>
      <c r="F53" s="56"/>
      <c r="G53" s="29"/>
      <c r="H53" s="12"/>
    </row>
    <row r="54" spans="1:8" ht="15" customHeight="1">
      <c r="A54" s="12"/>
      <c r="B54" s="65" t="s">
        <v>66</v>
      </c>
      <c r="C54" s="66"/>
      <c r="D54" s="66"/>
      <c r="E54" s="67">
        <f>SUM(G42:G51)</f>
        <v>0</v>
      </c>
      <c r="F54" s="68" t="s">
        <v>31</v>
      </c>
      <c r="G54" s="69"/>
      <c r="H54" s="12"/>
    </row>
    <row r="55" spans="1:8" ht="15" customHeight="1">
      <c r="A55" s="12"/>
      <c r="B55" s="15" t="s">
        <v>67</v>
      </c>
      <c r="C55" s="15"/>
      <c r="D55" s="15"/>
      <c r="E55" s="42"/>
      <c r="F55" s="43"/>
      <c r="G55" s="44" t="s">
        <v>33</v>
      </c>
      <c r="H55" s="12"/>
    </row>
    <row r="56" spans="1:8" ht="31.5" customHeight="1">
      <c r="A56" s="12"/>
      <c r="B56" s="12"/>
      <c r="C56" s="12"/>
      <c r="D56" s="12"/>
      <c r="E56" s="36"/>
      <c r="F56" s="37"/>
      <c r="G56" s="38"/>
      <c r="H56" s="12"/>
    </row>
    <row r="57" spans="1:8" ht="42" customHeight="1">
      <c r="A57" s="12"/>
      <c r="B57" s="12"/>
      <c r="C57" s="12"/>
      <c r="D57" s="12"/>
      <c r="E57" s="36"/>
      <c r="F57" s="37"/>
      <c r="G57" s="38"/>
      <c r="H57" s="12"/>
    </row>
    <row r="58" spans="1:8" ht="27" customHeight="1">
      <c r="A58" s="12"/>
      <c r="B58" s="2" t="s">
        <v>0</v>
      </c>
      <c r="C58" s="2"/>
      <c r="D58" s="2"/>
      <c r="E58" s="39"/>
      <c r="F58" s="40"/>
      <c r="G58" s="41"/>
      <c r="H58" s="12"/>
    </row>
    <row r="59" spans="1:8" ht="15" customHeight="1">
      <c r="A59" s="12"/>
      <c r="B59" s="4" t="s">
        <v>1</v>
      </c>
      <c r="C59" s="4"/>
      <c r="D59" s="15" t="s">
        <v>2</v>
      </c>
      <c r="E59" s="42"/>
      <c r="F59" s="43"/>
      <c r="G59" s="44" t="s">
        <v>3</v>
      </c>
      <c r="H59" s="12"/>
    </row>
    <row r="60" spans="1:8" ht="0.75" customHeight="1">
      <c r="A60" s="12"/>
      <c r="B60" s="12"/>
      <c r="C60" s="12"/>
      <c r="D60" s="12"/>
      <c r="E60" s="36"/>
      <c r="F60" s="37"/>
      <c r="G60" s="38"/>
      <c r="H60" s="12"/>
    </row>
    <row r="61" spans="1:8" ht="21.75" customHeight="1">
      <c r="A61" s="12"/>
      <c r="B61" s="70" t="s">
        <v>68</v>
      </c>
      <c r="C61" s="70"/>
      <c r="D61" s="70"/>
      <c r="E61" s="71"/>
      <c r="F61" s="72"/>
      <c r="G61" s="73"/>
      <c r="H61" s="12"/>
    </row>
    <row r="62" spans="1:8" ht="16.5" customHeight="1">
      <c r="A62" s="12"/>
      <c r="B62" s="74" t="s">
        <v>5</v>
      </c>
      <c r="C62" s="6" t="s">
        <v>6</v>
      </c>
      <c r="D62" s="6" t="s">
        <v>7</v>
      </c>
      <c r="E62" s="75" t="s">
        <v>8</v>
      </c>
      <c r="F62" s="76" t="s">
        <v>9</v>
      </c>
      <c r="G62" s="77" t="s">
        <v>10</v>
      </c>
      <c r="H62" s="12"/>
    </row>
    <row r="63" spans="1:8" ht="15" customHeight="1">
      <c r="A63" s="12"/>
      <c r="B63" s="28" t="s">
        <v>69</v>
      </c>
      <c r="C63" s="8" t="s">
        <v>70</v>
      </c>
      <c r="D63" s="7" t="s">
        <v>71</v>
      </c>
      <c r="E63" s="55">
        <v>3608</v>
      </c>
      <c r="F63" s="58"/>
      <c r="G63" s="29">
        <f>E63*F63</f>
        <v>0</v>
      </c>
      <c r="H63" s="12"/>
    </row>
    <row r="64" spans="1:8" ht="408.75" customHeight="1">
      <c r="A64" s="12"/>
      <c r="B64" s="28" t="s">
        <v>2</v>
      </c>
      <c r="C64" s="8" t="s">
        <v>2</v>
      </c>
      <c r="D64" s="7" t="s">
        <v>2</v>
      </c>
      <c r="E64" s="55" t="s">
        <v>2</v>
      </c>
      <c r="F64" s="56" t="s">
        <v>2</v>
      </c>
      <c r="G64" s="29" t="s">
        <v>2</v>
      </c>
      <c r="H64" s="12"/>
    </row>
    <row r="65" spans="1:8" ht="222" customHeight="1">
      <c r="A65" s="12"/>
      <c r="B65" s="28"/>
      <c r="C65" s="8"/>
      <c r="D65" s="7"/>
      <c r="E65" s="55"/>
      <c r="F65" s="56"/>
      <c r="G65" s="29"/>
      <c r="H65" s="12"/>
    </row>
    <row r="66" spans="1:8" ht="15" customHeight="1">
      <c r="A66" s="12"/>
      <c r="B66" s="65" t="s">
        <v>72</v>
      </c>
      <c r="C66" s="66"/>
      <c r="D66" s="66"/>
      <c r="E66" s="67">
        <f>G63</f>
        <v>0</v>
      </c>
      <c r="F66" s="68" t="s">
        <v>31</v>
      </c>
      <c r="G66" s="69"/>
      <c r="H66" s="12"/>
    </row>
    <row r="67" spans="1:8" ht="15" customHeight="1">
      <c r="A67" s="12"/>
      <c r="B67" s="15" t="s">
        <v>73</v>
      </c>
      <c r="C67" s="15"/>
      <c r="D67" s="15"/>
      <c r="E67" s="42"/>
      <c r="F67" s="43"/>
      <c r="G67" s="44" t="s">
        <v>33</v>
      </c>
      <c r="H67" s="12"/>
    </row>
    <row r="68" spans="1:8" ht="31.5" customHeight="1">
      <c r="A68" s="12"/>
      <c r="B68" s="12"/>
      <c r="C68" s="12"/>
      <c r="D68" s="12"/>
      <c r="E68" s="36"/>
      <c r="F68" s="37"/>
      <c r="G68" s="38"/>
      <c r="H68" s="12"/>
    </row>
  </sheetData>
  <sheetProtection password="CC2F" sheet="1" objects="1"/>
  <mergeCells count="48">
    <mergeCell ref="B2:G2"/>
    <mergeCell ref="B3:C3"/>
    <mergeCell ref="D3:F3"/>
    <mergeCell ref="B5:G5"/>
    <mergeCell ref="B18:D18"/>
    <mergeCell ref="B19:F19"/>
    <mergeCell ref="B22:G22"/>
    <mergeCell ref="B23:C23"/>
    <mergeCell ref="D23:F23"/>
    <mergeCell ref="B25:G25"/>
    <mergeCell ref="B33:D33"/>
    <mergeCell ref="B34:F34"/>
    <mergeCell ref="B37:G37"/>
    <mergeCell ref="B38:C38"/>
    <mergeCell ref="D38:F38"/>
    <mergeCell ref="B40:G40"/>
    <mergeCell ref="B54:D54"/>
    <mergeCell ref="B55:F55"/>
    <mergeCell ref="B58:G58"/>
    <mergeCell ref="B59:C59"/>
    <mergeCell ref="D59:F59"/>
    <mergeCell ref="B61:G61"/>
    <mergeCell ref="B66:D66"/>
    <mergeCell ref="B67:F67"/>
    <mergeCell ref="B16:B17"/>
    <mergeCell ref="B31:B32"/>
    <mergeCell ref="B52:B53"/>
    <mergeCell ref="B64:B65"/>
    <mergeCell ref="C16:C17"/>
    <mergeCell ref="C31:C32"/>
    <mergeCell ref="C52:C53"/>
    <mergeCell ref="C64:C65"/>
    <mergeCell ref="D16:D17"/>
    <mergeCell ref="D31:D32"/>
    <mergeCell ref="D52:D53"/>
    <mergeCell ref="D64:D65"/>
    <mergeCell ref="E16:E17"/>
    <mergeCell ref="E31:E32"/>
    <mergeCell ref="E52:E53"/>
    <mergeCell ref="E64:E65"/>
    <mergeCell ref="F16:F17"/>
    <mergeCell ref="F31:F32"/>
    <mergeCell ref="F52:F53"/>
    <mergeCell ref="F64:F65"/>
    <mergeCell ref="G16:G17"/>
    <mergeCell ref="G31:G32"/>
    <mergeCell ref="G52:G53"/>
    <mergeCell ref="G64:G65"/>
  </mergeCells>
  <printOptions/>
  <pageMargins left="0" right="0" top="0" bottom="0" header="0" footer="0"/>
  <pageSetup fitToHeight="832" fitToWidth="595" horizontalDpi="300" verticalDpi="300" orientation="portrait" pageOrder="overThenDown" paperSize="9"/>
  <rowBreaks count="3" manualBreakCount="3">
    <brk id="20" max="255" man="1"/>
    <brk id="35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M16" sqref="M16"/>
    </sheetView>
  </sheetViews>
  <sheetFormatPr defaultColWidth="9.140625" defaultRowHeight="12.75"/>
  <cols>
    <col min="1" max="1" width="6.7109375" style="0" customWidth="1"/>
    <col min="2" max="2" width="8.421875" style="0" customWidth="1"/>
    <col min="3" max="3" width="29.00390625" style="0" customWidth="1"/>
    <col min="4" max="4" width="25.140625" style="0" customWidth="1"/>
    <col min="5" max="5" width="11.7109375" style="0" customWidth="1"/>
    <col min="6" max="6" width="7.00390625" style="0" customWidth="1"/>
  </cols>
  <sheetData>
    <row r="1" spans="1:6" ht="42" customHeight="1">
      <c r="A1" s="12"/>
      <c r="B1" s="12"/>
      <c r="C1" s="12"/>
      <c r="D1" s="12"/>
      <c r="E1" s="12"/>
      <c r="F1" s="12"/>
    </row>
    <row r="2" spans="1:6" ht="27" customHeight="1">
      <c r="A2" s="2" t="s">
        <v>74</v>
      </c>
      <c r="B2" s="2"/>
      <c r="C2" s="2"/>
      <c r="D2" s="2"/>
      <c r="E2" s="2"/>
      <c r="F2" s="12"/>
    </row>
    <row r="3" spans="1:6" ht="15" customHeight="1">
      <c r="A3" s="4" t="s">
        <v>1</v>
      </c>
      <c r="B3" s="4"/>
      <c r="C3" s="4"/>
      <c r="D3" s="15" t="s">
        <v>2</v>
      </c>
      <c r="E3" s="15" t="s">
        <v>75</v>
      </c>
      <c r="F3" s="12"/>
    </row>
    <row r="4" spans="1:6" ht="0.75" customHeight="1">
      <c r="A4" s="12"/>
      <c r="B4" s="12"/>
      <c r="C4" s="12"/>
      <c r="D4" s="12"/>
      <c r="E4" s="12"/>
      <c r="F4" s="12"/>
    </row>
    <row r="5" spans="1:6" ht="24.75" customHeight="1">
      <c r="A5" s="26" t="s">
        <v>76</v>
      </c>
      <c r="B5" s="5" t="s">
        <v>77</v>
      </c>
      <c r="C5" s="5" t="s">
        <v>78</v>
      </c>
      <c r="D5" s="5"/>
      <c r="E5" s="27" t="s">
        <v>79</v>
      </c>
      <c r="F5" s="12"/>
    </row>
    <row r="6" spans="1:6" ht="15" customHeight="1">
      <c r="A6" s="28" t="s">
        <v>80</v>
      </c>
      <c r="B6" s="7" t="s">
        <v>81</v>
      </c>
      <c r="C6" s="7" t="s">
        <v>82</v>
      </c>
      <c r="D6" s="7"/>
      <c r="E6" s="29">
        <f>'【标表2】工程量清单表'!E18</f>
        <v>65076.49</v>
      </c>
      <c r="F6" s="12"/>
    </row>
    <row r="7" spans="1:6" ht="15" customHeight="1">
      <c r="A7" s="28" t="s">
        <v>83</v>
      </c>
      <c r="B7" s="7" t="s">
        <v>84</v>
      </c>
      <c r="C7" s="7" t="s">
        <v>85</v>
      </c>
      <c r="D7" s="7"/>
      <c r="E7" s="29">
        <f>'【标表2】工程量清单表'!E33</f>
        <v>0</v>
      </c>
      <c r="F7" s="12"/>
    </row>
    <row r="8" spans="1:6" ht="15" customHeight="1">
      <c r="A8" s="28" t="s">
        <v>86</v>
      </c>
      <c r="B8" s="7" t="s">
        <v>87</v>
      </c>
      <c r="C8" s="7" t="s">
        <v>88</v>
      </c>
      <c r="D8" s="7"/>
      <c r="E8" s="29">
        <f>'【标表2】工程量清单表'!E54</f>
        <v>0</v>
      </c>
      <c r="F8" s="12"/>
    </row>
    <row r="9" spans="1:6" ht="15" customHeight="1">
      <c r="A9" s="28" t="s">
        <v>89</v>
      </c>
      <c r="B9" s="7" t="s">
        <v>90</v>
      </c>
      <c r="C9" s="7" t="s">
        <v>91</v>
      </c>
      <c r="D9" s="7"/>
      <c r="E9" s="29">
        <f>'【标表2】工程量清单表'!E66</f>
        <v>0</v>
      </c>
      <c r="F9" s="12"/>
    </row>
    <row r="10" spans="1:6" ht="15" customHeight="1">
      <c r="A10" s="28" t="s">
        <v>92</v>
      </c>
      <c r="B10" s="7" t="s">
        <v>93</v>
      </c>
      <c r="C10" s="7"/>
      <c r="D10" s="7"/>
      <c r="E10" s="29">
        <f>SUM(E6:E9)</f>
        <v>65076.49</v>
      </c>
      <c r="F10" s="12"/>
    </row>
    <row r="11" spans="1:6" ht="15" customHeight="1">
      <c r="A11" s="28" t="s">
        <v>94</v>
      </c>
      <c r="B11" s="7" t="s">
        <v>95</v>
      </c>
      <c r="C11" s="7"/>
      <c r="D11" s="7"/>
      <c r="E11" s="29">
        <v>0</v>
      </c>
      <c r="F11" s="12"/>
    </row>
    <row r="12" spans="1:6" ht="15" customHeight="1">
      <c r="A12" s="28" t="s">
        <v>96</v>
      </c>
      <c r="B12" s="7" t="s">
        <v>97</v>
      </c>
      <c r="C12" s="7"/>
      <c r="D12" s="7"/>
      <c r="E12" s="29">
        <f>E10-E11</f>
        <v>65076.49</v>
      </c>
      <c r="F12" s="12"/>
    </row>
    <row r="13" spans="1:6" ht="15" customHeight="1">
      <c r="A13" s="28" t="s">
        <v>98</v>
      </c>
      <c r="B13" s="7" t="s">
        <v>99</v>
      </c>
      <c r="C13" s="7"/>
      <c r="D13" s="7"/>
      <c r="E13" s="29">
        <v>0</v>
      </c>
      <c r="F13" s="12"/>
    </row>
    <row r="14" spans="1:6" ht="15" customHeight="1">
      <c r="A14" s="28" t="s">
        <v>100</v>
      </c>
      <c r="B14" s="7" t="s">
        <v>101</v>
      </c>
      <c r="C14" s="7"/>
      <c r="D14" s="7"/>
      <c r="E14" s="29">
        <f>E10*0.05</f>
        <v>3253.8245</v>
      </c>
      <c r="F14" s="12"/>
    </row>
    <row r="15" spans="1:6" ht="15" customHeight="1">
      <c r="A15" s="28" t="s">
        <v>102</v>
      </c>
      <c r="B15" s="7" t="s">
        <v>103</v>
      </c>
      <c r="C15" s="7"/>
      <c r="D15" s="7"/>
      <c r="E15" s="29">
        <f>SUM(E12:E14)</f>
        <v>68330.3145</v>
      </c>
      <c r="F15" s="12"/>
    </row>
    <row r="16" spans="1:6" ht="186.75" customHeight="1">
      <c r="A16" s="28" t="s">
        <v>2</v>
      </c>
      <c r="B16" s="7" t="s">
        <v>2</v>
      </c>
      <c r="C16" s="7"/>
      <c r="D16" s="7"/>
      <c r="E16" s="30"/>
      <c r="F16" s="12"/>
    </row>
    <row r="17" spans="1:6" ht="115.5" customHeight="1">
      <c r="A17" s="28"/>
      <c r="B17" s="7"/>
      <c r="C17" s="7"/>
      <c r="D17" s="7"/>
      <c r="E17" s="30"/>
      <c r="F17" s="12"/>
    </row>
    <row r="18" spans="1:6" ht="15" customHeight="1">
      <c r="A18" s="31" t="s">
        <v>32</v>
      </c>
      <c r="B18" s="31"/>
      <c r="C18" s="31"/>
      <c r="D18" s="31"/>
      <c r="E18" s="32" t="s">
        <v>104</v>
      </c>
      <c r="F18" s="12"/>
    </row>
    <row r="19" spans="1:6" ht="31.5" customHeight="1">
      <c r="A19" s="12"/>
      <c r="B19" s="12"/>
      <c r="C19" s="12"/>
      <c r="D19" s="12"/>
      <c r="E19" s="12"/>
      <c r="F19" s="12"/>
    </row>
  </sheetData>
  <sheetProtection password="CC2F" sheet="1" objects="1"/>
  <mergeCells count="17">
    <mergeCell ref="A2:E2"/>
    <mergeCell ref="A3:C3"/>
    <mergeCell ref="C5:D5"/>
    <mergeCell ref="C6:D6"/>
    <mergeCell ref="C7:D7"/>
    <mergeCell ref="C8:D8"/>
    <mergeCell ref="C9:D9"/>
    <mergeCell ref="B10:D10"/>
    <mergeCell ref="B11:D11"/>
    <mergeCell ref="B12:D12"/>
    <mergeCell ref="B13:D13"/>
    <mergeCell ref="B14:D14"/>
    <mergeCell ref="B15:D15"/>
    <mergeCell ref="A18:D18"/>
    <mergeCell ref="A16:A17"/>
    <mergeCell ref="E16:E17"/>
    <mergeCell ref="B16:D17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SheetLayoutView="100" workbookViewId="0" topLeftCell="A1">
      <selection activeCell="W19" sqref="W19"/>
    </sheetView>
  </sheetViews>
  <sheetFormatPr defaultColWidth="9.140625" defaultRowHeight="12.75"/>
  <cols>
    <col min="1" max="1" width="3.8515625" style="0" customWidth="1"/>
    <col min="2" max="2" width="23.00390625" style="0" customWidth="1"/>
    <col min="3" max="3" width="5.8515625" style="0" customWidth="1"/>
    <col min="4" max="4" width="6.7109375" style="0" customWidth="1"/>
    <col min="5" max="5" width="7.57421875" style="0" customWidth="1"/>
    <col min="6" max="6" width="15.140625" style="0" customWidth="1"/>
    <col min="7" max="7" width="1.57421875" style="0" customWidth="1"/>
    <col min="8" max="8" width="0.13671875" style="0" customWidth="1"/>
    <col min="9" max="9" width="3.7109375" style="0" customWidth="1"/>
    <col min="10" max="10" width="23.00390625" style="0" customWidth="1"/>
    <col min="11" max="11" width="5.8515625" style="0" customWidth="1"/>
    <col min="12" max="12" width="0.13671875" style="0" customWidth="1"/>
    <col min="13" max="13" width="6.57421875" style="0" customWidth="1"/>
    <col min="14" max="14" width="3.140625" style="0" customWidth="1"/>
    <col min="15" max="15" width="4.421875" style="0" customWidth="1"/>
    <col min="16" max="16" width="7.28125" style="0" customWidth="1"/>
    <col min="17" max="17" width="7.8515625" style="0" customWidth="1"/>
    <col min="18" max="18" width="1.57421875" style="0" customWidth="1"/>
    <col min="19" max="19" width="7.00390625" style="0" customWidth="1"/>
  </cols>
  <sheetData>
    <row r="1" spans="1:19" ht="27.75" customHeight="1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spans="1:19" ht="15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" t="s">
        <v>2</v>
      </c>
      <c r="N2" s="14"/>
      <c r="O2" s="14"/>
      <c r="P2" s="14"/>
      <c r="Q2" s="14"/>
      <c r="R2" s="14"/>
      <c r="S2" s="12"/>
    </row>
    <row r="3" spans="1:19" ht="15" customHeight="1">
      <c r="A3" s="19" t="s">
        <v>107</v>
      </c>
      <c r="B3" s="19"/>
      <c r="C3" s="19"/>
      <c r="D3" s="19"/>
      <c r="E3" s="19"/>
      <c r="F3" s="19" t="s">
        <v>2</v>
      </c>
      <c r="G3" s="19"/>
      <c r="H3" s="19"/>
      <c r="I3" s="19"/>
      <c r="J3" s="19"/>
      <c r="K3" s="19"/>
      <c r="L3" s="19"/>
      <c r="M3" s="25" t="s">
        <v>108</v>
      </c>
      <c r="N3" s="25"/>
      <c r="O3" s="19" t="s">
        <v>109</v>
      </c>
      <c r="P3" s="19"/>
      <c r="Q3" s="25" t="s">
        <v>110</v>
      </c>
      <c r="R3" s="12"/>
      <c r="S3" s="12"/>
    </row>
    <row r="4" spans="1:19" ht="33.75" customHeight="1">
      <c r="A4" s="17" t="s">
        <v>76</v>
      </c>
      <c r="B4" s="20" t="s">
        <v>111</v>
      </c>
      <c r="C4" s="20" t="s">
        <v>7</v>
      </c>
      <c r="D4" s="20" t="s">
        <v>112</v>
      </c>
      <c r="E4" s="20" t="s">
        <v>113</v>
      </c>
      <c r="F4" s="20" t="s">
        <v>114</v>
      </c>
      <c r="G4" s="12"/>
      <c r="H4" s="17" t="s">
        <v>76</v>
      </c>
      <c r="I4" s="17"/>
      <c r="J4" s="20" t="s">
        <v>111</v>
      </c>
      <c r="K4" s="20" t="s">
        <v>7</v>
      </c>
      <c r="L4" s="20" t="s">
        <v>112</v>
      </c>
      <c r="M4" s="20"/>
      <c r="N4" s="20" t="s">
        <v>113</v>
      </c>
      <c r="O4" s="20"/>
      <c r="P4" s="20" t="s">
        <v>114</v>
      </c>
      <c r="Q4" s="20"/>
      <c r="R4" s="12"/>
      <c r="S4" s="12"/>
    </row>
    <row r="5" spans="1:19" ht="19.5" customHeight="1">
      <c r="A5" s="21" t="s">
        <v>80</v>
      </c>
      <c r="B5" s="22" t="s">
        <v>115</v>
      </c>
      <c r="C5" s="23" t="s">
        <v>116</v>
      </c>
      <c r="D5" s="23" t="s">
        <v>80</v>
      </c>
      <c r="E5" s="24"/>
      <c r="F5" s="22" t="s">
        <v>2</v>
      </c>
      <c r="G5" s="12"/>
      <c r="H5" s="21" t="s">
        <v>117</v>
      </c>
      <c r="I5" s="21"/>
      <c r="J5" s="22" t="s">
        <v>118</v>
      </c>
      <c r="K5" s="23" t="s">
        <v>31</v>
      </c>
      <c r="L5" s="23" t="s">
        <v>119</v>
      </c>
      <c r="M5" s="23"/>
      <c r="N5" s="24"/>
      <c r="O5" s="24"/>
      <c r="P5" s="22" t="s">
        <v>2</v>
      </c>
      <c r="Q5" s="22"/>
      <c r="R5" s="12"/>
      <c r="S5" s="12"/>
    </row>
    <row r="6" spans="1:19" ht="19.5" customHeight="1">
      <c r="A6" s="21" t="s">
        <v>83</v>
      </c>
      <c r="B6" s="22" t="s">
        <v>120</v>
      </c>
      <c r="C6" s="23" t="s">
        <v>116</v>
      </c>
      <c r="D6" s="23" t="s">
        <v>83</v>
      </c>
      <c r="E6" s="24"/>
      <c r="F6" s="22" t="s">
        <v>2</v>
      </c>
      <c r="G6" s="12"/>
      <c r="H6" s="21" t="s">
        <v>121</v>
      </c>
      <c r="I6" s="21"/>
      <c r="J6" s="22" t="s">
        <v>122</v>
      </c>
      <c r="K6" s="23" t="s">
        <v>63</v>
      </c>
      <c r="L6" s="23" t="s">
        <v>123</v>
      </c>
      <c r="M6" s="23"/>
      <c r="N6" s="24"/>
      <c r="O6" s="24"/>
      <c r="P6" s="22" t="s">
        <v>2</v>
      </c>
      <c r="Q6" s="22"/>
      <c r="R6" s="12"/>
      <c r="S6" s="12"/>
    </row>
    <row r="7" spans="1:19" ht="21" customHeight="1">
      <c r="A7" s="21" t="s">
        <v>86</v>
      </c>
      <c r="B7" s="22" t="s">
        <v>115</v>
      </c>
      <c r="C7" s="23" t="s">
        <v>116</v>
      </c>
      <c r="D7" s="23" t="s">
        <v>124</v>
      </c>
      <c r="E7" s="24"/>
      <c r="F7" s="22" t="s">
        <v>2</v>
      </c>
      <c r="G7" s="12"/>
      <c r="H7" s="21" t="s">
        <v>125</v>
      </c>
      <c r="I7" s="21"/>
      <c r="J7" s="22" t="s">
        <v>126</v>
      </c>
      <c r="K7" s="23" t="s">
        <v>127</v>
      </c>
      <c r="L7" s="23" t="s">
        <v>128</v>
      </c>
      <c r="M7" s="23"/>
      <c r="N7" s="24"/>
      <c r="O7" s="24"/>
      <c r="P7" s="22" t="s">
        <v>2</v>
      </c>
      <c r="Q7" s="22"/>
      <c r="R7" s="12"/>
      <c r="S7" s="12"/>
    </row>
    <row r="8" spans="1:19" ht="21" customHeight="1">
      <c r="A8" s="21" t="s">
        <v>89</v>
      </c>
      <c r="B8" s="22" t="s">
        <v>120</v>
      </c>
      <c r="C8" s="23" t="s">
        <v>116</v>
      </c>
      <c r="D8" s="23" t="s">
        <v>129</v>
      </c>
      <c r="E8" s="24"/>
      <c r="F8" s="22" t="s">
        <v>2</v>
      </c>
      <c r="G8" s="12"/>
      <c r="H8" s="21" t="s">
        <v>130</v>
      </c>
      <c r="I8" s="21"/>
      <c r="J8" s="22" t="s">
        <v>118</v>
      </c>
      <c r="K8" s="23" t="s">
        <v>31</v>
      </c>
      <c r="L8" s="23" t="s">
        <v>131</v>
      </c>
      <c r="M8" s="23"/>
      <c r="N8" s="24"/>
      <c r="O8" s="24"/>
      <c r="P8" s="22" t="s">
        <v>2</v>
      </c>
      <c r="Q8" s="22"/>
      <c r="R8" s="12"/>
      <c r="S8" s="12"/>
    </row>
    <row r="9" spans="1:19" ht="19.5" customHeight="1">
      <c r="A9" s="21" t="s">
        <v>92</v>
      </c>
      <c r="B9" s="22" t="s">
        <v>132</v>
      </c>
      <c r="C9" s="23" t="s">
        <v>127</v>
      </c>
      <c r="D9" s="23" t="s">
        <v>133</v>
      </c>
      <c r="E9" s="24"/>
      <c r="F9" s="22" t="s">
        <v>2</v>
      </c>
      <c r="G9" s="12"/>
      <c r="H9" s="21" t="s">
        <v>134</v>
      </c>
      <c r="I9" s="21"/>
      <c r="J9" s="22" t="s">
        <v>135</v>
      </c>
      <c r="K9" s="23" t="s">
        <v>31</v>
      </c>
      <c r="L9" s="23" t="s">
        <v>136</v>
      </c>
      <c r="M9" s="23"/>
      <c r="N9" s="24"/>
      <c r="O9" s="24"/>
      <c r="P9" s="22" t="s">
        <v>2</v>
      </c>
      <c r="Q9" s="22"/>
      <c r="R9" s="12"/>
      <c r="S9" s="12"/>
    </row>
    <row r="10" spans="1:19" ht="0.75" customHeight="1">
      <c r="A10" s="21" t="s">
        <v>94</v>
      </c>
      <c r="B10" s="22" t="s">
        <v>137</v>
      </c>
      <c r="C10" s="23" t="s">
        <v>127</v>
      </c>
      <c r="D10" s="23" t="s">
        <v>138</v>
      </c>
      <c r="E10" s="24"/>
      <c r="F10" s="22" t="s">
        <v>2</v>
      </c>
      <c r="G10" s="12"/>
      <c r="H10" s="21"/>
      <c r="I10" s="21"/>
      <c r="J10" s="22"/>
      <c r="K10" s="23"/>
      <c r="L10" s="23"/>
      <c r="M10" s="23"/>
      <c r="N10" s="24"/>
      <c r="O10" s="24"/>
      <c r="P10" s="22"/>
      <c r="Q10" s="22"/>
      <c r="R10" s="12"/>
      <c r="S10" s="12"/>
    </row>
    <row r="11" spans="1:19" ht="18.75" customHeight="1">
      <c r="A11" s="21"/>
      <c r="B11" s="22"/>
      <c r="C11" s="23"/>
      <c r="D11" s="23"/>
      <c r="E11" s="24"/>
      <c r="F11" s="22"/>
      <c r="G11" s="12"/>
      <c r="H11" s="21" t="s">
        <v>139</v>
      </c>
      <c r="I11" s="21"/>
      <c r="J11" s="22" t="s">
        <v>140</v>
      </c>
      <c r="K11" s="23" t="s">
        <v>127</v>
      </c>
      <c r="L11" s="23" t="s">
        <v>141</v>
      </c>
      <c r="M11" s="23"/>
      <c r="N11" s="24"/>
      <c r="O11" s="24"/>
      <c r="P11" s="22" t="s">
        <v>2</v>
      </c>
      <c r="Q11" s="22"/>
      <c r="R11" s="12"/>
      <c r="S11" s="12"/>
    </row>
    <row r="12" spans="1:19" ht="0.75" customHeight="1">
      <c r="A12" s="21" t="s">
        <v>96</v>
      </c>
      <c r="B12" s="22" t="s">
        <v>142</v>
      </c>
      <c r="C12" s="23" t="s">
        <v>143</v>
      </c>
      <c r="D12" s="23" t="s">
        <v>144</v>
      </c>
      <c r="E12" s="24"/>
      <c r="F12" s="22" t="s">
        <v>2</v>
      </c>
      <c r="G12" s="12"/>
      <c r="H12" s="21"/>
      <c r="I12" s="21"/>
      <c r="J12" s="22"/>
      <c r="K12" s="23"/>
      <c r="L12" s="23"/>
      <c r="M12" s="23"/>
      <c r="N12" s="24"/>
      <c r="O12" s="24"/>
      <c r="P12" s="22"/>
      <c r="Q12" s="22"/>
      <c r="R12" s="12"/>
      <c r="S12" s="12"/>
    </row>
    <row r="13" spans="1:19" ht="18.75" customHeight="1">
      <c r="A13" s="21"/>
      <c r="B13" s="22"/>
      <c r="C13" s="23"/>
      <c r="D13" s="23"/>
      <c r="E13" s="24"/>
      <c r="F13" s="22"/>
      <c r="G13" s="12"/>
      <c r="H13" s="21" t="s">
        <v>145</v>
      </c>
      <c r="I13" s="21"/>
      <c r="J13" s="22" t="s">
        <v>146</v>
      </c>
      <c r="K13" s="23" t="s">
        <v>127</v>
      </c>
      <c r="L13" s="23" t="s">
        <v>147</v>
      </c>
      <c r="M13" s="23"/>
      <c r="N13" s="24"/>
      <c r="O13" s="24"/>
      <c r="P13" s="22" t="s">
        <v>2</v>
      </c>
      <c r="Q13" s="22"/>
      <c r="R13" s="12"/>
      <c r="S13" s="12"/>
    </row>
    <row r="14" spans="1:19" ht="0.75" customHeight="1">
      <c r="A14" s="21" t="s">
        <v>98</v>
      </c>
      <c r="B14" s="22" t="s">
        <v>148</v>
      </c>
      <c r="C14" s="23" t="s">
        <v>143</v>
      </c>
      <c r="D14" s="23" t="s">
        <v>149</v>
      </c>
      <c r="E14" s="24"/>
      <c r="F14" s="22" t="s">
        <v>2</v>
      </c>
      <c r="G14" s="12"/>
      <c r="H14" s="21"/>
      <c r="I14" s="21"/>
      <c r="J14" s="22"/>
      <c r="K14" s="23"/>
      <c r="L14" s="23"/>
      <c r="M14" s="23"/>
      <c r="N14" s="24"/>
      <c r="O14" s="24"/>
      <c r="P14" s="22"/>
      <c r="Q14" s="22"/>
      <c r="R14" s="12"/>
      <c r="S14" s="12"/>
    </row>
    <row r="15" spans="1:19" ht="18.75" customHeight="1">
      <c r="A15" s="21"/>
      <c r="B15" s="22"/>
      <c r="C15" s="23"/>
      <c r="D15" s="23"/>
      <c r="E15" s="24"/>
      <c r="F15" s="22"/>
      <c r="G15" s="12"/>
      <c r="H15" s="21" t="s">
        <v>150</v>
      </c>
      <c r="I15" s="21"/>
      <c r="J15" s="22" t="s">
        <v>151</v>
      </c>
      <c r="K15" s="23" t="s">
        <v>152</v>
      </c>
      <c r="L15" s="23" t="s">
        <v>153</v>
      </c>
      <c r="M15" s="23"/>
      <c r="N15" s="24"/>
      <c r="O15" s="24"/>
      <c r="P15" s="22" t="s">
        <v>2</v>
      </c>
      <c r="Q15" s="22"/>
      <c r="R15" s="12"/>
      <c r="S15" s="12"/>
    </row>
    <row r="16" spans="1:19" ht="0.75" customHeight="1">
      <c r="A16" s="21" t="s">
        <v>100</v>
      </c>
      <c r="B16" s="22" t="s">
        <v>154</v>
      </c>
      <c r="C16" s="23" t="s">
        <v>143</v>
      </c>
      <c r="D16" s="23" t="s">
        <v>155</v>
      </c>
      <c r="E16" s="24"/>
      <c r="F16" s="22" t="s">
        <v>2</v>
      </c>
      <c r="G16" s="12"/>
      <c r="H16" s="21"/>
      <c r="I16" s="21"/>
      <c r="J16" s="22"/>
      <c r="K16" s="23"/>
      <c r="L16" s="23"/>
      <c r="M16" s="23"/>
      <c r="N16" s="24"/>
      <c r="O16" s="24"/>
      <c r="P16" s="22"/>
      <c r="Q16" s="22"/>
      <c r="R16" s="12"/>
      <c r="S16" s="12"/>
    </row>
    <row r="17" spans="1:19" ht="18.75" customHeight="1">
      <c r="A17" s="21"/>
      <c r="B17" s="22"/>
      <c r="C17" s="23"/>
      <c r="D17" s="23"/>
      <c r="E17" s="24"/>
      <c r="F17" s="22"/>
      <c r="G17" s="12"/>
      <c r="H17" s="21" t="s">
        <v>156</v>
      </c>
      <c r="I17" s="21"/>
      <c r="J17" s="22" t="s">
        <v>157</v>
      </c>
      <c r="K17" s="23" t="s">
        <v>152</v>
      </c>
      <c r="L17" s="23" t="s">
        <v>158</v>
      </c>
      <c r="M17" s="23"/>
      <c r="N17" s="24"/>
      <c r="O17" s="24"/>
      <c r="P17" s="22" t="s">
        <v>2</v>
      </c>
      <c r="Q17" s="22"/>
      <c r="R17" s="12"/>
      <c r="S17" s="12"/>
    </row>
    <row r="18" spans="1:19" ht="0.75" customHeight="1">
      <c r="A18" s="21" t="s">
        <v>102</v>
      </c>
      <c r="B18" s="22" t="s">
        <v>159</v>
      </c>
      <c r="C18" s="23" t="s">
        <v>143</v>
      </c>
      <c r="D18" s="23" t="s">
        <v>160</v>
      </c>
      <c r="E18" s="24"/>
      <c r="F18" s="22" t="s">
        <v>2</v>
      </c>
      <c r="G18" s="12"/>
      <c r="H18" s="21"/>
      <c r="I18" s="21"/>
      <c r="J18" s="22"/>
      <c r="K18" s="23"/>
      <c r="L18" s="23"/>
      <c r="M18" s="23"/>
      <c r="N18" s="24"/>
      <c r="O18" s="24"/>
      <c r="P18" s="22"/>
      <c r="Q18" s="22"/>
      <c r="R18" s="12"/>
      <c r="S18" s="12"/>
    </row>
    <row r="19" spans="1:19" ht="18.75" customHeight="1">
      <c r="A19" s="21"/>
      <c r="B19" s="22"/>
      <c r="C19" s="23"/>
      <c r="D19" s="23"/>
      <c r="E19" s="24"/>
      <c r="F19" s="22"/>
      <c r="G19" s="12"/>
      <c r="H19" s="21" t="s">
        <v>161</v>
      </c>
      <c r="I19" s="21"/>
      <c r="J19" s="22" t="s">
        <v>162</v>
      </c>
      <c r="K19" s="23" t="s">
        <v>152</v>
      </c>
      <c r="L19" s="23" t="s">
        <v>163</v>
      </c>
      <c r="M19" s="23"/>
      <c r="N19" s="24"/>
      <c r="O19" s="24"/>
      <c r="P19" s="22" t="s">
        <v>2</v>
      </c>
      <c r="Q19" s="22"/>
      <c r="R19" s="12"/>
      <c r="S19" s="12"/>
    </row>
    <row r="20" spans="1:19" ht="0.75" customHeight="1">
      <c r="A20" s="21" t="s">
        <v>164</v>
      </c>
      <c r="B20" s="22" t="s">
        <v>165</v>
      </c>
      <c r="C20" s="23" t="s">
        <v>127</v>
      </c>
      <c r="D20" s="23" t="s">
        <v>166</v>
      </c>
      <c r="E20" s="24"/>
      <c r="F20" s="22" t="s">
        <v>2</v>
      </c>
      <c r="G20" s="12"/>
      <c r="H20" s="21"/>
      <c r="I20" s="21"/>
      <c r="J20" s="22"/>
      <c r="K20" s="23"/>
      <c r="L20" s="23"/>
      <c r="M20" s="23"/>
      <c r="N20" s="24"/>
      <c r="O20" s="24"/>
      <c r="P20" s="22"/>
      <c r="Q20" s="22"/>
      <c r="R20" s="12"/>
      <c r="S20" s="12"/>
    </row>
    <row r="21" spans="1:19" ht="18.75" customHeight="1">
      <c r="A21" s="21"/>
      <c r="B21" s="22"/>
      <c r="C21" s="23"/>
      <c r="D21" s="23"/>
      <c r="E21" s="24"/>
      <c r="F21" s="22"/>
      <c r="G21" s="12"/>
      <c r="H21" s="21" t="s">
        <v>167</v>
      </c>
      <c r="I21" s="21"/>
      <c r="J21" s="22" t="s">
        <v>168</v>
      </c>
      <c r="K21" s="23" t="s">
        <v>152</v>
      </c>
      <c r="L21" s="23" t="s">
        <v>169</v>
      </c>
      <c r="M21" s="23"/>
      <c r="N21" s="24"/>
      <c r="O21" s="24"/>
      <c r="P21" s="22" t="s">
        <v>2</v>
      </c>
      <c r="Q21" s="22"/>
      <c r="R21" s="12"/>
      <c r="S21" s="12"/>
    </row>
    <row r="22" spans="1:19" ht="0.75" customHeight="1">
      <c r="A22" s="21" t="s">
        <v>170</v>
      </c>
      <c r="B22" s="22" t="s">
        <v>171</v>
      </c>
      <c r="C22" s="23" t="s">
        <v>127</v>
      </c>
      <c r="D22" s="23" t="s">
        <v>172</v>
      </c>
      <c r="E22" s="24"/>
      <c r="F22" s="22" t="s">
        <v>2</v>
      </c>
      <c r="G22" s="12"/>
      <c r="H22" s="21"/>
      <c r="I22" s="21"/>
      <c r="J22" s="22"/>
      <c r="K22" s="23"/>
      <c r="L22" s="23"/>
      <c r="M22" s="23"/>
      <c r="N22" s="24"/>
      <c r="O22" s="24"/>
      <c r="P22" s="22"/>
      <c r="Q22" s="22"/>
      <c r="R22" s="12"/>
      <c r="S22" s="12"/>
    </row>
    <row r="23" spans="1:19" ht="18.75" customHeight="1">
      <c r="A23" s="21"/>
      <c r="B23" s="22"/>
      <c r="C23" s="23"/>
      <c r="D23" s="23"/>
      <c r="E23" s="24"/>
      <c r="F23" s="22"/>
      <c r="G23" s="12"/>
      <c r="H23" s="21" t="s">
        <v>173</v>
      </c>
      <c r="I23" s="21"/>
      <c r="J23" s="22" t="s">
        <v>174</v>
      </c>
      <c r="K23" s="23" t="s">
        <v>152</v>
      </c>
      <c r="L23" s="23" t="s">
        <v>175</v>
      </c>
      <c r="M23" s="23"/>
      <c r="N23" s="24"/>
      <c r="O23" s="24"/>
      <c r="P23" s="22" t="s">
        <v>2</v>
      </c>
      <c r="Q23" s="22"/>
      <c r="R23" s="12"/>
      <c r="S23" s="12"/>
    </row>
    <row r="24" spans="1:19" ht="1.5" customHeight="1">
      <c r="A24" s="21" t="s">
        <v>176</v>
      </c>
      <c r="B24" s="22" t="s">
        <v>177</v>
      </c>
      <c r="C24" s="23" t="s">
        <v>143</v>
      </c>
      <c r="D24" s="23" t="s">
        <v>178</v>
      </c>
      <c r="E24" s="24"/>
      <c r="F24" s="22" t="s">
        <v>2</v>
      </c>
      <c r="G24" s="12"/>
      <c r="H24" s="21"/>
      <c r="I24" s="21"/>
      <c r="J24" s="22"/>
      <c r="K24" s="23"/>
      <c r="L24" s="23"/>
      <c r="M24" s="23"/>
      <c r="N24" s="24"/>
      <c r="O24" s="24"/>
      <c r="P24" s="22"/>
      <c r="Q24" s="22"/>
      <c r="R24" s="12"/>
      <c r="S24" s="12"/>
    </row>
    <row r="25" spans="1:19" ht="18" customHeight="1">
      <c r="A25" s="21"/>
      <c r="B25" s="22"/>
      <c r="C25" s="23"/>
      <c r="D25" s="23"/>
      <c r="E25" s="24"/>
      <c r="F25" s="22"/>
      <c r="G25" s="12"/>
      <c r="H25" s="21" t="s">
        <v>179</v>
      </c>
      <c r="I25" s="21"/>
      <c r="J25" s="22" t="s">
        <v>180</v>
      </c>
      <c r="K25" s="23" t="s">
        <v>152</v>
      </c>
      <c r="L25" s="23" t="s">
        <v>181</v>
      </c>
      <c r="M25" s="23"/>
      <c r="N25" s="24"/>
      <c r="O25" s="24"/>
      <c r="P25" s="22" t="s">
        <v>2</v>
      </c>
      <c r="Q25" s="22"/>
      <c r="R25" s="12"/>
      <c r="S25" s="12"/>
    </row>
    <row r="26" spans="1:19" ht="1.5" customHeight="1">
      <c r="A26" s="21" t="s">
        <v>182</v>
      </c>
      <c r="B26" s="22" t="s">
        <v>183</v>
      </c>
      <c r="C26" s="23" t="s">
        <v>184</v>
      </c>
      <c r="D26" s="23" t="s">
        <v>185</v>
      </c>
      <c r="E26" s="24"/>
      <c r="F26" s="22" t="s">
        <v>2</v>
      </c>
      <c r="G26" s="12"/>
      <c r="H26" s="21"/>
      <c r="I26" s="21"/>
      <c r="J26" s="22"/>
      <c r="K26" s="23"/>
      <c r="L26" s="23"/>
      <c r="M26" s="23"/>
      <c r="N26" s="24"/>
      <c r="O26" s="24"/>
      <c r="P26" s="22"/>
      <c r="Q26" s="22"/>
      <c r="R26" s="12"/>
      <c r="S26" s="12"/>
    </row>
    <row r="27" spans="1:19" ht="18" customHeight="1">
      <c r="A27" s="21"/>
      <c r="B27" s="22"/>
      <c r="C27" s="23"/>
      <c r="D27" s="23"/>
      <c r="E27" s="24"/>
      <c r="F27" s="22"/>
      <c r="G27" s="12"/>
      <c r="H27" s="21" t="s">
        <v>186</v>
      </c>
      <c r="I27" s="21"/>
      <c r="J27" s="22" t="s">
        <v>187</v>
      </c>
      <c r="K27" s="23" t="s">
        <v>152</v>
      </c>
      <c r="L27" s="23" t="s">
        <v>188</v>
      </c>
      <c r="M27" s="23"/>
      <c r="N27" s="24"/>
      <c r="O27" s="24"/>
      <c r="P27" s="22" t="s">
        <v>2</v>
      </c>
      <c r="Q27" s="22"/>
      <c r="R27" s="12"/>
      <c r="S27" s="12"/>
    </row>
    <row r="28" spans="1:19" ht="1.5" customHeight="1">
      <c r="A28" s="21" t="s">
        <v>189</v>
      </c>
      <c r="B28" s="22" t="s">
        <v>190</v>
      </c>
      <c r="C28" s="23" t="s">
        <v>38</v>
      </c>
      <c r="D28" s="23" t="s">
        <v>191</v>
      </c>
      <c r="E28" s="24"/>
      <c r="F28" s="22" t="s">
        <v>2</v>
      </c>
      <c r="G28" s="12"/>
      <c r="H28" s="21"/>
      <c r="I28" s="21"/>
      <c r="J28" s="22"/>
      <c r="K28" s="23"/>
      <c r="L28" s="23"/>
      <c r="M28" s="23"/>
      <c r="N28" s="24"/>
      <c r="O28" s="24"/>
      <c r="P28" s="22"/>
      <c r="Q28" s="22"/>
      <c r="R28" s="12"/>
      <c r="S28" s="12"/>
    </row>
    <row r="29" spans="1:19" ht="18" customHeight="1">
      <c r="A29" s="21"/>
      <c r="B29" s="22"/>
      <c r="C29" s="23"/>
      <c r="D29" s="23"/>
      <c r="E29" s="24"/>
      <c r="F29" s="22"/>
      <c r="G29" s="12"/>
      <c r="H29" s="21" t="s">
        <v>192</v>
      </c>
      <c r="I29" s="21"/>
      <c r="J29" s="22" t="s">
        <v>193</v>
      </c>
      <c r="K29" s="23" t="s">
        <v>152</v>
      </c>
      <c r="L29" s="23" t="s">
        <v>194</v>
      </c>
      <c r="M29" s="23"/>
      <c r="N29" s="24"/>
      <c r="O29" s="24"/>
      <c r="P29" s="22" t="s">
        <v>2</v>
      </c>
      <c r="Q29" s="22"/>
      <c r="R29" s="12"/>
      <c r="S29" s="12"/>
    </row>
    <row r="30" spans="1:19" ht="1.5" customHeight="1">
      <c r="A30" s="21" t="s">
        <v>195</v>
      </c>
      <c r="B30" s="22" t="s">
        <v>196</v>
      </c>
      <c r="C30" s="23" t="s">
        <v>38</v>
      </c>
      <c r="D30" s="23" t="s">
        <v>197</v>
      </c>
      <c r="E30" s="24"/>
      <c r="F30" s="22" t="s">
        <v>2</v>
      </c>
      <c r="G30" s="12"/>
      <c r="H30" s="21"/>
      <c r="I30" s="21"/>
      <c r="J30" s="22"/>
      <c r="K30" s="23"/>
      <c r="L30" s="23"/>
      <c r="M30" s="23"/>
      <c r="N30" s="24"/>
      <c r="O30" s="24"/>
      <c r="P30" s="22"/>
      <c r="Q30" s="22"/>
      <c r="R30" s="12"/>
      <c r="S30" s="12"/>
    </row>
    <row r="31" spans="1:19" ht="18" customHeight="1">
      <c r="A31" s="21"/>
      <c r="B31" s="22"/>
      <c r="C31" s="23"/>
      <c r="D31" s="23"/>
      <c r="E31" s="24"/>
      <c r="F31" s="22"/>
      <c r="G31" s="12"/>
      <c r="H31" s="21" t="s">
        <v>198</v>
      </c>
      <c r="I31" s="21"/>
      <c r="J31" s="22" t="s">
        <v>199</v>
      </c>
      <c r="K31" s="23" t="s">
        <v>152</v>
      </c>
      <c r="L31" s="23" t="s">
        <v>200</v>
      </c>
      <c r="M31" s="23"/>
      <c r="N31" s="24"/>
      <c r="O31" s="24"/>
      <c r="P31" s="22" t="s">
        <v>2</v>
      </c>
      <c r="Q31" s="22"/>
      <c r="R31" s="12"/>
      <c r="S31" s="12"/>
    </row>
    <row r="32" spans="1:19" ht="3" customHeight="1">
      <c r="A32" s="21" t="s">
        <v>201</v>
      </c>
      <c r="B32" s="22" t="s">
        <v>202</v>
      </c>
      <c r="C32" s="23" t="s">
        <v>38</v>
      </c>
      <c r="D32" s="23" t="s">
        <v>203</v>
      </c>
      <c r="E32" s="24"/>
      <c r="F32" s="22" t="s">
        <v>2</v>
      </c>
      <c r="G32" s="12"/>
      <c r="H32" s="21"/>
      <c r="I32" s="21"/>
      <c r="J32" s="22"/>
      <c r="K32" s="23"/>
      <c r="L32" s="23"/>
      <c r="M32" s="23"/>
      <c r="N32" s="24"/>
      <c r="O32" s="24"/>
      <c r="P32" s="22"/>
      <c r="Q32" s="22"/>
      <c r="R32" s="12"/>
      <c r="S32" s="12"/>
    </row>
    <row r="33" spans="1:19" ht="16.5" customHeight="1">
      <c r="A33" s="21"/>
      <c r="B33" s="22"/>
      <c r="C33" s="23"/>
      <c r="D33" s="23"/>
      <c r="E33" s="24"/>
      <c r="F33" s="22"/>
      <c r="G33" s="12"/>
      <c r="H33" s="21" t="s">
        <v>204</v>
      </c>
      <c r="I33" s="21"/>
      <c r="J33" s="22" t="s">
        <v>205</v>
      </c>
      <c r="K33" s="23" t="s">
        <v>152</v>
      </c>
      <c r="L33" s="23" t="s">
        <v>206</v>
      </c>
      <c r="M33" s="23"/>
      <c r="N33" s="24"/>
      <c r="O33" s="24"/>
      <c r="P33" s="22" t="s">
        <v>2</v>
      </c>
      <c r="Q33" s="22"/>
      <c r="R33" s="12"/>
      <c r="S33" s="12"/>
    </row>
    <row r="34" spans="1:19" ht="3" customHeight="1">
      <c r="A34" s="21" t="s">
        <v>207</v>
      </c>
      <c r="B34" s="22" t="s">
        <v>208</v>
      </c>
      <c r="C34" s="23" t="s">
        <v>38</v>
      </c>
      <c r="D34" s="23" t="s">
        <v>209</v>
      </c>
      <c r="E34" s="24"/>
      <c r="F34" s="22" t="s">
        <v>2</v>
      </c>
      <c r="G34" s="12"/>
      <c r="H34" s="21"/>
      <c r="I34" s="21"/>
      <c r="J34" s="22"/>
      <c r="K34" s="23"/>
      <c r="L34" s="23"/>
      <c r="M34" s="23"/>
      <c r="N34" s="24"/>
      <c r="O34" s="24"/>
      <c r="P34" s="22"/>
      <c r="Q34" s="22"/>
      <c r="R34" s="12"/>
      <c r="S34" s="12"/>
    </row>
    <row r="35" spans="1:19" ht="16.5" customHeight="1">
      <c r="A35" s="21"/>
      <c r="B35" s="22"/>
      <c r="C35" s="23"/>
      <c r="D35" s="23"/>
      <c r="E35" s="24"/>
      <c r="F35" s="22"/>
      <c r="G35" s="12"/>
      <c r="H35" s="21" t="s">
        <v>210</v>
      </c>
      <c r="I35" s="21"/>
      <c r="J35" s="22" t="s">
        <v>211</v>
      </c>
      <c r="K35" s="23" t="s">
        <v>152</v>
      </c>
      <c r="L35" s="23" t="s">
        <v>212</v>
      </c>
      <c r="M35" s="23"/>
      <c r="N35" s="24"/>
      <c r="O35" s="24"/>
      <c r="P35" s="22" t="s">
        <v>2</v>
      </c>
      <c r="Q35" s="22"/>
      <c r="R35" s="12"/>
      <c r="S35" s="12"/>
    </row>
    <row r="36" spans="1:19" ht="3" customHeight="1">
      <c r="A36" s="21" t="s">
        <v>2</v>
      </c>
      <c r="B36" s="22" t="s">
        <v>2</v>
      </c>
      <c r="C36" s="23" t="s">
        <v>2</v>
      </c>
      <c r="D36" s="23" t="s">
        <v>2</v>
      </c>
      <c r="E36" s="24" t="s">
        <v>2</v>
      </c>
      <c r="F36" s="22" t="s">
        <v>2</v>
      </c>
      <c r="G36" s="12"/>
      <c r="H36" s="21"/>
      <c r="I36" s="21"/>
      <c r="J36" s="22"/>
      <c r="K36" s="23"/>
      <c r="L36" s="23"/>
      <c r="M36" s="23"/>
      <c r="N36" s="24"/>
      <c r="O36" s="24"/>
      <c r="P36" s="22"/>
      <c r="Q36" s="22"/>
      <c r="R36" s="12"/>
      <c r="S36" s="12"/>
    </row>
    <row r="37" spans="1:19" ht="9.75" customHeight="1">
      <c r="A37" s="21"/>
      <c r="B37" s="22"/>
      <c r="C37" s="23"/>
      <c r="D37" s="23"/>
      <c r="E37" s="24"/>
      <c r="F37" s="22"/>
      <c r="G37" s="12"/>
      <c r="H37" s="21" t="s">
        <v>2</v>
      </c>
      <c r="I37" s="21"/>
      <c r="J37" s="22" t="s">
        <v>2</v>
      </c>
      <c r="K37" s="23" t="s">
        <v>2</v>
      </c>
      <c r="L37" s="23" t="s">
        <v>2</v>
      </c>
      <c r="M37" s="23"/>
      <c r="N37" s="24" t="s">
        <v>2</v>
      </c>
      <c r="O37" s="24"/>
      <c r="P37" s="22" t="s">
        <v>2</v>
      </c>
      <c r="Q37" s="22"/>
      <c r="R37" s="12"/>
      <c r="S37" s="12"/>
    </row>
    <row r="38" spans="1:19" ht="15" customHeight="1">
      <c r="A38" s="10" t="s">
        <v>213</v>
      </c>
      <c r="B38" s="10"/>
      <c r="C38" s="10"/>
      <c r="D38" s="10"/>
      <c r="E38" s="10"/>
      <c r="F38" s="10"/>
      <c r="G38" s="10"/>
      <c r="H38" s="10"/>
      <c r="I38" s="10" t="s">
        <v>214</v>
      </c>
      <c r="J38" s="10"/>
      <c r="K38" s="10"/>
      <c r="L38" s="10"/>
      <c r="M38" s="10"/>
      <c r="N38" s="10"/>
      <c r="O38" s="10"/>
      <c r="P38" s="10"/>
      <c r="Q38" s="10"/>
      <c r="R38" s="12"/>
      <c r="S38" s="12"/>
    </row>
    <row r="39" spans="1:19" ht="27.75" customHeight="1">
      <c r="A39" s="2" t="s">
        <v>105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2"/>
    </row>
    <row r="40" spans="1:19" ht="15" customHeight="1">
      <c r="A40" s="3" t="s">
        <v>106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4" t="s">
        <v>2</v>
      </c>
      <c r="N40" s="14"/>
      <c r="O40" s="14"/>
      <c r="P40" s="14"/>
      <c r="Q40" s="14"/>
      <c r="R40" s="14"/>
      <c r="S40" s="12"/>
    </row>
    <row r="41" spans="1:19" ht="15" customHeight="1">
      <c r="A41" s="19" t="s">
        <v>107</v>
      </c>
      <c r="B41" s="19"/>
      <c r="C41" s="19"/>
      <c r="D41" s="19"/>
      <c r="E41" s="19"/>
      <c r="F41" s="19" t="s">
        <v>2</v>
      </c>
      <c r="G41" s="19"/>
      <c r="H41" s="19"/>
      <c r="I41" s="19"/>
      <c r="J41" s="19"/>
      <c r="K41" s="19"/>
      <c r="L41" s="19"/>
      <c r="M41" s="25" t="s">
        <v>215</v>
      </c>
      <c r="N41" s="25"/>
      <c r="O41" s="19" t="s">
        <v>109</v>
      </c>
      <c r="P41" s="19"/>
      <c r="Q41" s="25" t="s">
        <v>110</v>
      </c>
      <c r="R41" s="12"/>
      <c r="S41" s="12"/>
    </row>
    <row r="42" spans="1:19" ht="33.75" customHeight="1">
      <c r="A42" s="17" t="s">
        <v>76</v>
      </c>
      <c r="B42" s="20" t="s">
        <v>111</v>
      </c>
      <c r="C42" s="20" t="s">
        <v>7</v>
      </c>
      <c r="D42" s="20" t="s">
        <v>112</v>
      </c>
      <c r="E42" s="20" t="s">
        <v>113</v>
      </c>
      <c r="F42" s="20" t="s">
        <v>114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9.5" customHeight="1">
      <c r="A43" s="21" t="s">
        <v>216</v>
      </c>
      <c r="B43" s="22" t="s">
        <v>217</v>
      </c>
      <c r="C43" s="23" t="s">
        <v>152</v>
      </c>
      <c r="D43" s="23" t="s">
        <v>218</v>
      </c>
      <c r="E43" s="24"/>
      <c r="F43" s="2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9.5" customHeight="1">
      <c r="A44" s="21" t="s">
        <v>219</v>
      </c>
      <c r="B44" s="22" t="s">
        <v>220</v>
      </c>
      <c r="C44" s="23" t="s">
        <v>152</v>
      </c>
      <c r="D44" s="23" t="s">
        <v>221</v>
      </c>
      <c r="E44" s="24"/>
      <c r="F44" s="2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9.5" customHeight="1">
      <c r="A45" s="21" t="s">
        <v>222</v>
      </c>
      <c r="B45" s="22" t="s">
        <v>223</v>
      </c>
      <c r="C45" s="23" t="s">
        <v>152</v>
      </c>
      <c r="D45" s="23" t="s">
        <v>224</v>
      </c>
      <c r="E45" s="24"/>
      <c r="F45" s="2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9.5" customHeight="1">
      <c r="A46" s="21" t="s">
        <v>225</v>
      </c>
      <c r="B46" s="22" t="s">
        <v>226</v>
      </c>
      <c r="C46" s="23" t="s">
        <v>152</v>
      </c>
      <c r="D46" s="23" t="s">
        <v>227</v>
      </c>
      <c r="E46" s="24"/>
      <c r="F46" s="2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9.5" customHeight="1">
      <c r="A47" s="21" t="s">
        <v>228</v>
      </c>
      <c r="B47" s="22" t="s">
        <v>229</v>
      </c>
      <c r="C47" s="23" t="s">
        <v>152</v>
      </c>
      <c r="D47" s="23" t="s">
        <v>230</v>
      </c>
      <c r="E47" s="24"/>
      <c r="F47" s="2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9.5" customHeight="1">
      <c r="A48" s="21" t="s">
        <v>231</v>
      </c>
      <c r="B48" s="22" t="s">
        <v>232</v>
      </c>
      <c r="C48" s="23" t="s">
        <v>31</v>
      </c>
      <c r="D48" s="23" t="s">
        <v>233</v>
      </c>
      <c r="E48" s="24"/>
      <c r="F48" s="2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9.5" customHeight="1">
      <c r="A49" s="21" t="s">
        <v>234</v>
      </c>
      <c r="B49" s="22" t="s">
        <v>211</v>
      </c>
      <c r="C49" s="23" t="s">
        <v>152</v>
      </c>
      <c r="D49" s="23" t="s">
        <v>235</v>
      </c>
      <c r="E49" s="24"/>
      <c r="F49" s="2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9.5" customHeight="1">
      <c r="A50" s="21" t="s">
        <v>236</v>
      </c>
      <c r="B50" s="22" t="s">
        <v>237</v>
      </c>
      <c r="C50" s="23" t="s">
        <v>152</v>
      </c>
      <c r="D50" s="23" t="s">
        <v>238</v>
      </c>
      <c r="E50" s="24"/>
      <c r="F50" s="2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21" customHeight="1">
      <c r="A51" s="21" t="s">
        <v>239</v>
      </c>
      <c r="B51" s="22" t="s">
        <v>240</v>
      </c>
      <c r="C51" s="23" t="s">
        <v>152</v>
      </c>
      <c r="D51" s="23" t="s">
        <v>241</v>
      </c>
      <c r="E51" s="24"/>
      <c r="F51" s="2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9.5" customHeight="1">
      <c r="A52" s="21" t="s">
        <v>242</v>
      </c>
      <c r="B52" s="22" t="s">
        <v>243</v>
      </c>
      <c r="C52" s="23" t="s">
        <v>152</v>
      </c>
      <c r="D52" s="23" t="s">
        <v>244</v>
      </c>
      <c r="E52" s="24"/>
      <c r="F52" s="2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9.5" customHeight="1">
      <c r="A53" s="21" t="s">
        <v>245</v>
      </c>
      <c r="B53" s="22" t="s">
        <v>246</v>
      </c>
      <c r="C53" s="23" t="s">
        <v>31</v>
      </c>
      <c r="D53" s="23" t="s">
        <v>247</v>
      </c>
      <c r="E53" s="24"/>
      <c r="F53" s="2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3.75" customHeight="1">
      <c r="A54" s="21" t="s">
        <v>2</v>
      </c>
      <c r="B54" s="22" t="s">
        <v>2</v>
      </c>
      <c r="C54" s="23" t="s">
        <v>2</v>
      </c>
      <c r="D54" s="23" t="s">
        <v>2</v>
      </c>
      <c r="E54" s="24" t="s">
        <v>2</v>
      </c>
      <c r="F54" s="22" t="s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 customHeight="1">
      <c r="A55" s="10" t="s">
        <v>213</v>
      </c>
      <c r="B55" s="10"/>
      <c r="C55" s="10"/>
      <c r="D55" s="10"/>
      <c r="E55" s="10"/>
      <c r="F55" s="10"/>
      <c r="G55" s="10"/>
      <c r="H55" s="10"/>
      <c r="I55" s="10" t="s">
        <v>214</v>
      </c>
      <c r="J55" s="10"/>
      <c r="K55" s="10"/>
      <c r="L55" s="10"/>
      <c r="M55" s="10"/>
      <c r="N55" s="10"/>
      <c r="O55" s="10"/>
      <c r="P55" s="10"/>
      <c r="Q55" s="10"/>
      <c r="R55" s="12"/>
      <c r="S55" s="12"/>
    </row>
    <row r="56" spans="1:19" ht="31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sheetProtection/>
  <mergeCells count="210">
    <mergeCell ref="A1:R1"/>
    <mergeCell ref="A2:L2"/>
    <mergeCell ref="M2:R2"/>
    <mergeCell ref="A3:E3"/>
    <mergeCell ref="F3:L3"/>
    <mergeCell ref="M3:N3"/>
    <mergeCell ref="O3:P3"/>
    <mergeCell ref="H4:I4"/>
    <mergeCell ref="L4:M4"/>
    <mergeCell ref="N4:O4"/>
    <mergeCell ref="P4:Q4"/>
    <mergeCell ref="H5:I5"/>
    <mergeCell ref="L5:M5"/>
    <mergeCell ref="N5:O5"/>
    <mergeCell ref="P5:Q5"/>
    <mergeCell ref="H6:I6"/>
    <mergeCell ref="L6:M6"/>
    <mergeCell ref="N6:O6"/>
    <mergeCell ref="P6:Q6"/>
    <mergeCell ref="H7:I7"/>
    <mergeCell ref="L7:M7"/>
    <mergeCell ref="N7:O7"/>
    <mergeCell ref="P7:Q7"/>
    <mergeCell ref="H8:I8"/>
    <mergeCell ref="L8:M8"/>
    <mergeCell ref="N8:O8"/>
    <mergeCell ref="P8:Q8"/>
    <mergeCell ref="H37:I37"/>
    <mergeCell ref="L37:M37"/>
    <mergeCell ref="N37:O37"/>
    <mergeCell ref="P37:Q37"/>
    <mergeCell ref="A38:H38"/>
    <mergeCell ref="I38:Q38"/>
    <mergeCell ref="A39:R39"/>
    <mergeCell ref="A40:L40"/>
    <mergeCell ref="M40:R40"/>
    <mergeCell ref="A41:E41"/>
    <mergeCell ref="F41:L41"/>
    <mergeCell ref="M41:N41"/>
    <mergeCell ref="O41:P41"/>
    <mergeCell ref="A55:H55"/>
    <mergeCell ref="I55:Q5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H9:I10"/>
    <mergeCell ref="L9:M10"/>
    <mergeCell ref="N9:O10"/>
    <mergeCell ref="P9:Q10"/>
    <mergeCell ref="H11:I12"/>
    <mergeCell ref="L11:M12"/>
    <mergeCell ref="N11:O12"/>
    <mergeCell ref="P11:Q12"/>
    <mergeCell ref="H13:I14"/>
    <mergeCell ref="L13:M14"/>
    <mergeCell ref="N13:O14"/>
    <mergeCell ref="P13:Q14"/>
    <mergeCell ref="H15:I16"/>
    <mergeCell ref="L15:M16"/>
    <mergeCell ref="N15:O16"/>
    <mergeCell ref="P15:Q16"/>
    <mergeCell ref="H17:I18"/>
    <mergeCell ref="L17:M18"/>
    <mergeCell ref="N17:O18"/>
    <mergeCell ref="P17:Q18"/>
    <mergeCell ref="H19:I20"/>
    <mergeCell ref="L19:M20"/>
    <mergeCell ref="N19:O20"/>
    <mergeCell ref="P19:Q20"/>
    <mergeCell ref="H21:I22"/>
    <mergeCell ref="L21:M22"/>
    <mergeCell ref="N21:O22"/>
    <mergeCell ref="P21:Q22"/>
    <mergeCell ref="H23:I24"/>
    <mergeCell ref="L23:M24"/>
    <mergeCell ref="N23:O24"/>
    <mergeCell ref="P23:Q24"/>
    <mergeCell ref="H25:I26"/>
    <mergeCell ref="L25:M26"/>
    <mergeCell ref="N25:O26"/>
    <mergeCell ref="P25:Q26"/>
    <mergeCell ref="H27:I28"/>
    <mergeCell ref="L27:M28"/>
    <mergeCell ref="N27:O28"/>
    <mergeCell ref="P27:Q28"/>
    <mergeCell ref="H29:I30"/>
    <mergeCell ref="L29:M30"/>
    <mergeCell ref="N29:O30"/>
    <mergeCell ref="P29:Q30"/>
    <mergeCell ref="H31:I32"/>
    <mergeCell ref="L31:M32"/>
    <mergeCell ref="N31:O32"/>
    <mergeCell ref="P31:Q32"/>
    <mergeCell ref="H33:I34"/>
    <mergeCell ref="L33:M34"/>
    <mergeCell ref="N33:O34"/>
    <mergeCell ref="P33:Q34"/>
    <mergeCell ref="H35:I36"/>
    <mergeCell ref="L35:M36"/>
    <mergeCell ref="N35:O36"/>
    <mergeCell ref="P35:Q36"/>
  </mergeCells>
  <printOptions/>
  <pageMargins left="0.7513888888888889" right="0.7513888888888889" top="1" bottom="0.590277777777777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SheetLayoutView="100" workbookViewId="0" topLeftCell="A10">
      <selection activeCell="R41" sqref="R41"/>
    </sheetView>
  </sheetViews>
  <sheetFormatPr defaultColWidth="9.140625" defaultRowHeight="12.75"/>
  <cols>
    <col min="1" max="1" width="5.7109375" style="1" customWidth="1"/>
    <col min="2" max="2" width="16.8515625" style="1" customWidth="1"/>
    <col min="3" max="28" width="4.00390625" style="1" customWidth="1"/>
    <col min="29" max="29" width="7.00390625" style="1" customWidth="1"/>
    <col min="30" max="255" width="9.140625" style="1" customWidth="1"/>
  </cols>
  <sheetData>
    <row r="1" spans="1:29" s="1" customFormat="1" ht="21" customHeight="1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2"/>
    </row>
    <row r="2" spans="1:29" s="1" customFormat="1" ht="15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4" t="s">
        <v>2</v>
      </c>
      <c r="W2" s="14"/>
      <c r="X2" s="14"/>
      <c r="Y2" s="14"/>
      <c r="Z2" s="14"/>
      <c r="AA2" s="14"/>
      <c r="AB2" s="14"/>
      <c r="AC2" s="12"/>
    </row>
    <row r="3" spans="1:29" s="1" customFormat="1" ht="15" customHeight="1">
      <c r="A3" s="4" t="s">
        <v>250</v>
      </c>
      <c r="B3" s="4"/>
      <c r="C3" s="4"/>
      <c r="D3" s="4"/>
      <c r="E3" s="4"/>
      <c r="F3" s="4"/>
      <c r="G3" s="4"/>
      <c r="H3" s="4"/>
      <c r="I3" s="4" t="s">
        <v>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5" t="s">
        <v>108</v>
      </c>
      <c r="X3" s="15"/>
      <c r="Y3" s="4" t="s">
        <v>109</v>
      </c>
      <c r="Z3" s="4"/>
      <c r="AA3" s="15" t="s">
        <v>251</v>
      </c>
      <c r="AB3" s="15"/>
      <c r="AC3" s="12"/>
    </row>
    <row r="4" spans="1:29" s="1" customFormat="1" ht="15.75" customHeight="1">
      <c r="A4" s="5" t="s">
        <v>76</v>
      </c>
      <c r="B4" s="5" t="s">
        <v>252</v>
      </c>
      <c r="C4" s="5" t="s">
        <v>253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6" t="s">
        <v>254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2"/>
    </row>
    <row r="5" spans="1:29" s="1" customFormat="1" ht="22.5" customHeight="1">
      <c r="A5" s="5"/>
      <c r="B5" s="5"/>
      <c r="C5" s="6" t="s">
        <v>255</v>
      </c>
      <c r="D5" s="6" t="s">
        <v>256</v>
      </c>
      <c r="E5" s="6" t="s">
        <v>257</v>
      </c>
      <c r="F5" s="6" t="s">
        <v>258</v>
      </c>
      <c r="G5" s="6" t="s">
        <v>259</v>
      </c>
      <c r="H5" s="6" t="s">
        <v>260</v>
      </c>
      <c r="I5" s="6" t="s">
        <v>261</v>
      </c>
      <c r="J5" s="6" t="s">
        <v>262</v>
      </c>
      <c r="K5" s="6" t="s">
        <v>263</v>
      </c>
      <c r="L5" s="6" t="s">
        <v>264</v>
      </c>
      <c r="M5" s="6" t="s">
        <v>265</v>
      </c>
      <c r="N5" s="6" t="s">
        <v>266</v>
      </c>
      <c r="O5" s="6" t="s">
        <v>267</v>
      </c>
      <c r="P5" s="6"/>
      <c r="Q5" s="6" t="s">
        <v>268</v>
      </c>
      <c r="R5" s="6"/>
      <c r="S5" s="6"/>
      <c r="T5" s="6"/>
      <c r="U5" s="6"/>
      <c r="V5" s="6"/>
      <c r="W5" s="17" t="s">
        <v>269</v>
      </c>
      <c r="X5" s="17"/>
      <c r="Y5" s="17"/>
      <c r="Z5" s="17"/>
      <c r="AA5" s="17"/>
      <c r="AB5" s="17"/>
      <c r="AC5" s="12"/>
    </row>
    <row r="6" spans="1:29" s="1" customFormat="1" ht="9.7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270</v>
      </c>
      <c r="R6" s="6" t="s">
        <v>271</v>
      </c>
      <c r="S6" s="6" t="s">
        <v>272</v>
      </c>
      <c r="T6" s="6" t="s">
        <v>273</v>
      </c>
      <c r="U6" s="6" t="s">
        <v>274</v>
      </c>
      <c r="V6" s="6" t="s">
        <v>267</v>
      </c>
      <c r="W6" s="6" t="s">
        <v>275</v>
      </c>
      <c r="X6" s="6" t="s">
        <v>276</v>
      </c>
      <c r="Y6" s="6" t="s">
        <v>277</v>
      </c>
      <c r="Z6" s="6" t="s">
        <v>278</v>
      </c>
      <c r="AA6" s="6" t="s">
        <v>279</v>
      </c>
      <c r="AB6" s="17" t="s">
        <v>267</v>
      </c>
      <c r="AC6" s="12"/>
    </row>
    <row r="7" spans="1:29" s="1" customFormat="1" ht="111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280</v>
      </c>
      <c r="P7" s="6" t="s">
        <v>281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7"/>
      <c r="AC7" s="12"/>
    </row>
    <row r="8" spans="1:29" s="1" customFormat="1" ht="15" customHeight="1">
      <c r="A8" s="6" t="s">
        <v>80</v>
      </c>
      <c r="B8" s="6" t="s">
        <v>83</v>
      </c>
      <c r="C8" s="6" t="s">
        <v>86</v>
      </c>
      <c r="D8" s="6" t="s">
        <v>89</v>
      </c>
      <c r="E8" s="6" t="s">
        <v>92</v>
      </c>
      <c r="F8" s="6" t="s">
        <v>94</v>
      </c>
      <c r="G8" s="6" t="s">
        <v>96</v>
      </c>
      <c r="H8" s="6" t="s">
        <v>98</v>
      </c>
      <c r="I8" s="6" t="s">
        <v>100</v>
      </c>
      <c r="J8" s="6" t="s">
        <v>102</v>
      </c>
      <c r="K8" s="6" t="s">
        <v>164</v>
      </c>
      <c r="L8" s="6" t="s">
        <v>170</v>
      </c>
      <c r="M8" s="6" t="s">
        <v>176</v>
      </c>
      <c r="N8" s="6" t="s">
        <v>182</v>
      </c>
      <c r="O8" s="6" t="s">
        <v>189</v>
      </c>
      <c r="P8" s="6" t="s">
        <v>195</v>
      </c>
      <c r="Q8" s="6" t="s">
        <v>201</v>
      </c>
      <c r="R8" s="6" t="s">
        <v>207</v>
      </c>
      <c r="S8" s="6" t="s">
        <v>117</v>
      </c>
      <c r="T8" s="6" t="s">
        <v>121</v>
      </c>
      <c r="U8" s="6" t="s">
        <v>125</v>
      </c>
      <c r="V8" s="6" t="s">
        <v>130</v>
      </c>
      <c r="W8" s="6" t="s">
        <v>134</v>
      </c>
      <c r="X8" s="6" t="s">
        <v>139</v>
      </c>
      <c r="Y8" s="6" t="s">
        <v>145</v>
      </c>
      <c r="Z8" s="6" t="s">
        <v>150</v>
      </c>
      <c r="AA8" s="6" t="s">
        <v>156</v>
      </c>
      <c r="AB8" s="17" t="s">
        <v>161</v>
      </c>
      <c r="AC8" s="12"/>
    </row>
    <row r="9" spans="1:29" s="1" customFormat="1" ht="18.75" customHeight="1">
      <c r="A9" s="7" t="s">
        <v>282</v>
      </c>
      <c r="B9" s="8" t="s">
        <v>283</v>
      </c>
      <c r="C9" s="9"/>
      <c r="D9" s="9"/>
      <c r="E9" s="9"/>
      <c r="F9" s="9"/>
      <c r="G9" s="9"/>
      <c r="H9" s="9"/>
      <c r="I9" s="9"/>
      <c r="J9" s="9"/>
      <c r="K9" s="1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8"/>
      <c r="AC9" s="12"/>
    </row>
    <row r="10" spans="1:29" s="1" customFormat="1" ht="18.75" customHeight="1">
      <c r="A10" s="7" t="s">
        <v>284</v>
      </c>
      <c r="B10" s="8" t="s">
        <v>285</v>
      </c>
      <c r="C10" s="9"/>
      <c r="D10" s="9"/>
      <c r="E10" s="9"/>
      <c r="F10" s="9"/>
      <c r="G10" s="9"/>
      <c r="H10" s="9"/>
      <c r="I10" s="9"/>
      <c r="J10" s="9"/>
      <c r="K10" s="1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8"/>
      <c r="AC10" s="12"/>
    </row>
    <row r="11" spans="1:29" s="1" customFormat="1" ht="18.75" customHeight="1">
      <c r="A11" s="7" t="s">
        <v>286</v>
      </c>
      <c r="B11" s="8" t="s">
        <v>287</v>
      </c>
      <c r="C11" s="9"/>
      <c r="D11" s="9"/>
      <c r="E11" s="9"/>
      <c r="F11" s="9"/>
      <c r="G11" s="9"/>
      <c r="H11" s="9"/>
      <c r="I11" s="9"/>
      <c r="J11" s="9"/>
      <c r="K11" s="1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8"/>
      <c r="AC11" s="12"/>
    </row>
    <row r="12" spans="1:29" s="1" customFormat="1" ht="18.75" customHeight="1">
      <c r="A12" s="7" t="s">
        <v>288</v>
      </c>
      <c r="B12" s="8" t="s">
        <v>289</v>
      </c>
      <c r="C12" s="9"/>
      <c r="D12" s="9"/>
      <c r="E12" s="9"/>
      <c r="F12" s="9"/>
      <c r="G12" s="9"/>
      <c r="H12" s="9"/>
      <c r="I12" s="9"/>
      <c r="J12" s="9"/>
      <c r="K12" s="1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8"/>
      <c r="AC12" s="12"/>
    </row>
    <row r="13" spans="1:29" s="1" customFormat="1" ht="18.75" customHeight="1">
      <c r="A13" s="7" t="s">
        <v>290</v>
      </c>
      <c r="B13" s="8" t="s">
        <v>291</v>
      </c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8"/>
      <c r="AC13" s="12"/>
    </row>
    <row r="14" spans="1:29" s="1" customFormat="1" ht="18.75" customHeight="1">
      <c r="A14" s="7" t="s">
        <v>292</v>
      </c>
      <c r="B14" s="8" t="s">
        <v>293</v>
      </c>
      <c r="C14" s="9"/>
      <c r="D14" s="9"/>
      <c r="E14" s="9"/>
      <c r="F14" s="9"/>
      <c r="G14" s="9"/>
      <c r="H14" s="9"/>
      <c r="I14" s="9"/>
      <c r="J14" s="9"/>
      <c r="K14" s="1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8"/>
      <c r="AC14" s="12"/>
    </row>
    <row r="15" spans="1:29" s="1" customFormat="1" ht="18.75" customHeight="1">
      <c r="A15" s="7" t="s">
        <v>294</v>
      </c>
      <c r="B15" s="8" t="s">
        <v>295</v>
      </c>
      <c r="C15" s="9"/>
      <c r="D15" s="9"/>
      <c r="E15" s="9"/>
      <c r="F15" s="9"/>
      <c r="G15" s="9"/>
      <c r="H15" s="9"/>
      <c r="I15" s="9"/>
      <c r="J15" s="9"/>
      <c r="K15" s="1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8"/>
      <c r="AC15" s="12"/>
    </row>
    <row r="16" spans="1:29" s="1" customFormat="1" ht="18.75" customHeight="1">
      <c r="A16" s="7" t="s">
        <v>296</v>
      </c>
      <c r="B16" s="8" t="s">
        <v>297</v>
      </c>
      <c r="C16" s="9"/>
      <c r="D16" s="9"/>
      <c r="E16" s="9"/>
      <c r="F16" s="9"/>
      <c r="G16" s="9"/>
      <c r="H16" s="9"/>
      <c r="I16" s="9"/>
      <c r="J16" s="9"/>
      <c r="K16" s="1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8"/>
      <c r="AC16" s="12"/>
    </row>
    <row r="17" spans="1:29" s="1" customFormat="1" ht="18.75" customHeight="1">
      <c r="A17" s="7" t="s">
        <v>298</v>
      </c>
      <c r="B17" s="8" t="s">
        <v>299</v>
      </c>
      <c r="C17" s="9"/>
      <c r="D17" s="9"/>
      <c r="E17" s="9"/>
      <c r="F17" s="9"/>
      <c r="G17" s="9"/>
      <c r="H17" s="9"/>
      <c r="I17" s="9"/>
      <c r="J17" s="9"/>
      <c r="K17" s="1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8"/>
      <c r="AC17" s="12"/>
    </row>
    <row r="18" spans="1:29" s="1" customFormat="1" ht="18.75" customHeight="1">
      <c r="A18" s="7" t="s">
        <v>102</v>
      </c>
      <c r="B18" s="8" t="s">
        <v>300</v>
      </c>
      <c r="C18" s="9"/>
      <c r="D18" s="9"/>
      <c r="E18" s="9"/>
      <c r="F18" s="9"/>
      <c r="G18" s="9"/>
      <c r="H18" s="9"/>
      <c r="I18" s="9"/>
      <c r="J18" s="9"/>
      <c r="K18" s="1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8"/>
      <c r="AC18" s="12"/>
    </row>
    <row r="19" spans="1:29" s="1" customFormat="1" ht="18.75" customHeight="1">
      <c r="A19" s="7" t="s">
        <v>301</v>
      </c>
      <c r="B19" s="8" t="s">
        <v>302</v>
      </c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8"/>
      <c r="AC19" s="12"/>
    </row>
    <row r="20" spans="1:29" s="1" customFormat="1" ht="18.75" customHeight="1">
      <c r="A20" s="7" t="s">
        <v>303</v>
      </c>
      <c r="B20" s="8" t="s">
        <v>304</v>
      </c>
      <c r="C20" s="9"/>
      <c r="D20" s="9"/>
      <c r="E20" s="9"/>
      <c r="F20" s="9"/>
      <c r="G20" s="9"/>
      <c r="H20" s="9"/>
      <c r="I20" s="9"/>
      <c r="J20" s="9"/>
      <c r="K20" s="1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8"/>
      <c r="AC20" s="12"/>
    </row>
    <row r="21" spans="1:29" s="1" customFormat="1" ht="18.75" customHeight="1">
      <c r="A21" s="7" t="s">
        <v>2</v>
      </c>
      <c r="B21" s="8" t="s">
        <v>2</v>
      </c>
      <c r="C21" s="9" t="s">
        <v>2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2</v>
      </c>
      <c r="K21" s="13"/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18" t="s">
        <v>2</v>
      </c>
      <c r="AC21" s="12"/>
    </row>
    <row r="22" spans="1:29" s="1" customFormat="1" ht="15" customHeight="1">
      <c r="A22" s="10" t="s">
        <v>213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214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2"/>
    </row>
    <row r="23" spans="1:29" s="1" customFormat="1" ht="52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</row>
    <row r="24" spans="1:29" s="1" customFormat="1" ht="27.75" customHeight="1">
      <c r="A24" s="2" t="s">
        <v>248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2"/>
    </row>
    <row r="25" spans="1:29" s="1" customFormat="1" ht="15" customHeight="1">
      <c r="A25" s="3" t="s">
        <v>249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4" t="s">
        <v>2</v>
      </c>
      <c r="W25" s="14"/>
      <c r="X25" s="14"/>
      <c r="Y25" s="14"/>
      <c r="Z25" s="14"/>
      <c r="AA25" s="14"/>
      <c r="AB25" s="14"/>
      <c r="AC25" s="12"/>
    </row>
    <row r="26" spans="1:29" s="1" customFormat="1" ht="15" customHeight="1">
      <c r="A26" s="4" t="s">
        <v>250</v>
      </c>
      <c r="B26" s="4"/>
      <c r="C26" s="4"/>
      <c r="D26" s="4"/>
      <c r="E26" s="4"/>
      <c r="F26" s="4"/>
      <c r="G26" s="4"/>
      <c r="H26" s="4"/>
      <c r="I26" s="4" t="s">
        <v>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5" t="s">
        <v>215</v>
      </c>
      <c r="X26" s="15"/>
      <c r="Y26" s="4" t="s">
        <v>109</v>
      </c>
      <c r="Z26" s="4"/>
      <c r="AA26" s="15" t="s">
        <v>251</v>
      </c>
      <c r="AB26" s="15"/>
      <c r="AC26" s="12"/>
    </row>
    <row r="27" spans="1:29" s="1" customFormat="1" ht="15.75" customHeight="1">
      <c r="A27" s="5" t="s">
        <v>76</v>
      </c>
      <c r="B27" s="5" t="s">
        <v>252</v>
      </c>
      <c r="C27" s="5" t="s">
        <v>253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6" t="s">
        <v>254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2"/>
    </row>
    <row r="28" spans="1:29" s="1" customFormat="1" ht="22.5" customHeight="1">
      <c r="A28" s="5"/>
      <c r="B28" s="5"/>
      <c r="C28" s="6" t="s">
        <v>255</v>
      </c>
      <c r="D28" s="6" t="s">
        <v>256</v>
      </c>
      <c r="E28" s="6" t="s">
        <v>257</v>
      </c>
      <c r="F28" s="6" t="s">
        <v>258</v>
      </c>
      <c r="G28" s="6" t="s">
        <v>259</v>
      </c>
      <c r="H28" s="6" t="s">
        <v>260</v>
      </c>
      <c r="I28" s="6" t="s">
        <v>261</v>
      </c>
      <c r="J28" s="6" t="s">
        <v>262</v>
      </c>
      <c r="K28" s="6" t="s">
        <v>263</v>
      </c>
      <c r="L28" s="6" t="s">
        <v>264</v>
      </c>
      <c r="M28" s="6" t="s">
        <v>265</v>
      </c>
      <c r="N28" s="6" t="s">
        <v>266</v>
      </c>
      <c r="O28" s="6" t="s">
        <v>267</v>
      </c>
      <c r="P28" s="6"/>
      <c r="Q28" s="6" t="s">
        <v>268</v>
      </c>
      <c r="R28" s="6"/>
      <c r="S28" s="6"/>
      <c r="T28" s="6"/>
      <c r="U28" s="6"/>
      <c r="V28" s="6"/>
      <c r="W28" s="17" t="s">
        <v>269</v>
      </c>
      <c r="X28" s="17"/>
      <c r="Y28" s="17"/>
      <c r="Z28" s="17"/>
      <c r="AA28" s="17"/>
      <c r="AB28" s="17"/>
      <c r="AC28" s="12"/>
    </row>
    <row r="29" spans="1:29" s="1" customFormat="1" ht="9.75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270</v>
      </c>
      <c r="R29" s="6" t="s">
        <v>271</v>
      </c>
      <c r="S29" s="6" t="s">
        <v>272</v>
      </c>
      <c r="T29" s="6" t="s">
        <v>273</v>
      </c>
      <c r="U29" s="6" t="s">
        <v>274</v>
      </c>
      <c r="V29" s="6" t="s">
        <v>267</v>
      </c>
      <c r="W29" s="6" t="s">
        <v>275</v>
      </c>
      <c r="X29" s="6" t="s">
        <v>276</v>
      </c>
      <c r="Y29" s="6" t="s">
        <v>277</v>
      </c>
      <c r="Z29" s="6" t="s">
        <v>278</v>
      </c>
      <c r="AA29" s="6" t="s">
        <v>279</v>
      </c>
      <c r="AB29" s="17" t="s">
        <v>267</v>
      </c>
      <c r="AC29" s="12"/>
    </row>
    <row r="30" spans="1:29" s="1" customFormat="1" ht="117.75" customHeight="1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 t="s">
        <v>280</v>
      </c>
      <c r="P30" s="6" t="s">
        <v>281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/>
      <c r="AC30" s="12"/>
    </row>
    <row r="31" spans="1:29" s="1" customFormat="1" ht="15" customHeight="1">
      <c r="A31" s="6" t="s">
        <v>80</v>
      </c>
      <c r="B31" s="6" t="s">
        <v>83</v>
      </c>
      <c r="C31" s="6" t="s">
        <v>86</v>
      </c>
      <c r="D31" s="6" t="s">
        <v>89</v>
      </c>
      <c r="E31" s="6" t="s">
        <v>92</v>
      </c>
      <c r="F31" s="6" t="s">
        <v>94</v>
      </c>
      <c r="G31" s="6" t="s">
        <v>96</v>
      </c>
      <c r="H31" s="6" t="s">
        <v>98</v>
      </c>
      <c r="I31" s="6" t="s">
        <v>100</v>
      </c>
      <c r="J31" s="6" t="s">
        <v>102</v>
      </c>
      <c r="K31" s="6" t="s">
        <v>164</v>
      </c>
      <c r="L31" s="6" t="s">
        <v>170</v>
      </c>
      <c r="M31" s="6" t="s">
        <v>176</v>
      </c>
      <c r="N31" s="6" t="s">
        <v>182</v>
      </c>
      <c r="O31" s="6" t="s">
        <v>189</v>
      </c>
      <c r="P31" s="6" t="s">
        <v>195</v>
      </c>
      <c r="Q31" s="6" t="s">
        <v>201</v>
      </c>
      <c r="R31" s="6" t="s">
        <v>207</v>
      </c>
      <c r="S31" s="6" t="s">
        <v>117</v>
      </c>
      <c r="T31" s="6" t="s">
        <v>121</v>
      </c>
      <c r="U31" s="6" t="s">
        <v>125</v>
      </c>
      <c r="V31" s="6" t="s">
        <v>130</v>
      </c>
      <c r="W31" s="6" t="s">
        <v>134</v>
      </c>
      <c r="X31" s="6" t="s">
        <v>139</v>
      </c>
      <c r="Y31" s="6" t="s">
        <v>145</v>
      </c>
      <c r="Z31" s="6" t="s">
        <v>150</v>
      </c>
      <c r="AA31" s="6" t="s">
        <v>156</v>
      </c>
      <c r="AB31" s="17" t="s">
        <v>161</v>
      </c>
      <c r="AC31" s="12"/>
    </row>
    <row r="32" spans="1:29" s="1" customFormat="1" ht="24" customHeight="1">
      <c r="A32" s="7" t="s">
        <v>164</v>
      </c>
      <c r="B32" s="8" t="s">
        <v>305</v>
      </c>
      <c r="C32" s="9"/>
      <c r="D32" s="9"/>
      <c r="E32" s="9"/>
      <c r="F32" s="9"/>
      <c r="G32" s="9"/>
      <c r="H32" s="9"/>
      <c r="I32" s="9"/>
      <c r="J32" s="9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8"/>
      <c r="AC32" s="12"/>
    </row>
    <row r="33" spans="1:29" s="1" customFormat="1" ht="24" customHeight="1">
      <c r="A33" s="7" t="s">
        <v>170</v>
      </c>
      <c r="B33" s="8" t="s">
        <v>306</v>
      </c>
      <c r="C33" s="9"/>
      <c r="D33" s="9"/>
      <c r="E33" s="9"/>
      <c r="F33" s="9"/>
      <c r="G33" s="9"/>
      <c r="H33" s="9"/>
      <c r="I33" s="9"/>
      <c r="J33" s="9"/>
      <c r="K33" s="13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8"/>
      <c r="AC33" s="12"/>
    </row>
    <row r="34" spans="1:29" s="1" customFormat="1" ht="24" customHeight="1">
      <c r="A34" s="7" t="s">
        <v>176</v>
      </c>
      <c r="B34" s="8" t="s">
        <v>307</v>
      </c>
      <c r="C34" s="9"/>
      <c r="D34" s="9"/>
      <c r="E34" s="9"/>
      <c r="F34" s="9"/>
      <c r="G34" s="9"/>
      <c r="H34" s="9"/>
      <c r="I34" s="9"/>
      <c r="J34" s="9"/>
      <c r="K34" s="13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8"/>
      <c r="AC34" s="12"/>
    </row>
    <row r="35" spans="1:29" s="1" customFormat="1" ht="24" customHeight="1">
      <c r="A35" s="7" t="s">
        <v>308</v>
      </c>
      <c r="B35" s="8" t="s">
        <v>309</v>
      </c>
      <c r="C35" s="9"/>
      <c r="D35" s="9"/>
      <c r="E35" s="9"/>
      <c r="F35" s="9"/>
      <c r="G35" s="9"/>
      <c r="H35" s="9"/>
      <c r="I35" s="9"/>
      <c r="J35" s="9"/>
      <c r="K35" s="1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8"/>
      <c r="AC35" s="12"/>
    </row>
    <row r="36" spans="1:29" s="1" customFormat="1" ht="51.75" customHeight="1">
      <c r="A36" s="7" t="s">
        <v>2</v>
      </c>
      <c r="B36" s="8" t="s">
        <v>2</v>
      </c>
      <c r="C36" s="9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  <c r="K36" s="13"/>
      <c r="L36" s="9" t="s">
        <v>2</v>
      </c>
      <c r="M36" s="9" t="s">
        <v>2</v>
      </c>
      <c r="N36" s="9" t="s">
        <v>2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2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18" t="s">
        <v>2</v>
      </c>
      <c r="AC36" s="12"/>
    </row>
    <row r="37" spans="1:29" s="1" customFormat="1" ht="15" customHeight="1">
      <c r="A37" s="10" t="s">
        <v>213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 t="s">
        <v>214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2"/>
    </row>
    <row r="38" spans="1:29" s="1" customFormat="1" ht="31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</sheetData>
  <sheetProtection/>
  <mergeCells count="82">
    <mergeCell ref="A1:AB1"/>
    <mergeCell ref="A2:U2"/>
    <mergeCell ref="V2:AB2"/>
    <mergeCell ref="A3:H3"/>
    <mergeCell ref="I3:V3"/>
    <mergeCell ref="W3:X3"/>
    <mergeCell ref="Y3:Z3"/>
    <mergeCell ref="AA3:AB3"/>
    <mergeCell ref="C4:P4"/>
    <mergeCell ref="Q4:AB4"/>
    <mergeCell ref="Q5:V5"/>
    <mergeCell ref="W5:AB5"/>
    <mergeCell ref="A22:P22"/>
    <mergeCell ref="Q22:AB22"/>
    <mergeCell ref="A24:AB24"/>
    <mergeCell ref="A25:U25"/>
    <mergeCell ref="V25:AB25"/>
    <mergeCell ref="A26:H26"/>
    <mergeCell ref="I26:V26"/>
    <mergeCell ref="W26:X26"/>
    <mergeCell ref="Y26:Z26"/>
    <mergeCell ref="AA26:AB26"/>
    <mergeCell ref="C27:P27"/>
    <mergeCell ref="Q27:AB27"/>
    <mergeCell ref="Q28:V28"/>
    <mergeCell ref="W28:AB28"/>
    <mergeCell ref="A37:P37"/>
    <mergeCell ref="Q37:AB37"/>
    <mergeCell ref="A4:A7"/>
    <mergeCell ref="A27:A30"/>
    <mergeCell ref="B4:B7"/>
    <mergeCell ref="B27:B30"/>
    <mergeCell ref="C5:C7"/>
    <mergeCell ref="C28:C30"/>
    <mergeCell ref="D5:D7"/>
    <mergeCell ref="D28:D30"/>
    <mergeCell ref="E5:E7"/>
    <mergeCell ref="E28:E30"/>
    <mergeCell ref="F5:F7"/>
    <mergeCell ref="F28:F30"/>
    <mergeCell ref="G5:G7"/>
    <mergeCell ref="G28:G30"/>
    <mergeCell ref="H5:H7"/>
    <mergeCell ref="H28:H30"/>
    <mergeCell ref="I5:I7"/>
    <mergeCell ref="I28:I30"/>
    <mergeCell ref="J5:J7"/>
    <mergeCell ref="J28:J30"/>
    <mergeCell ref="K5:K7"/>
    <mergeCell ref="K28:K30"/>
    <mergeCell ref="L5:L7"/>
    <mergeCell ref="L28:L30"/>
    <mergeCell ref="M5:M7"/>
    <mergeCell ref="M28:M30"/>
    <mergeCell ref="N5:N7"/>
    <mergeCell ref="N28:N30"/>
    <mergeCell ref="Q6:Q7"/>
    <mergeCell ref="Q29:Q30"/>
    <mergeCell ref="R6:R7"/>
    <mergeCell ref="R29:R30"/>
    <mergeCell ref="S6:S7"/>
    <mergeCell ref="S29:S30"/>
    <mergeCell ref="T6:T7"/>
    <mergeCell ref="T29:T30"/>
    <mergeCell ref="U6:U7"/>
    <mergeCell ref="U29:U30"/>
    <mergeCell ref="V6:V7"/>
    <mergeCell ref="V29:V30"/>
    <mergeCell ref="W6:W7"/>
    <mergeCell ref="W29:W30"/>
    <mergeCell ref="X6:X7"/>
    <mergeCell ref="X29:X30"/>
    <mergeCell ref="Y6:Y7"/>
    <mergeCell ref="Y29:Y30"/>
    <mergeCell ref="Z6:Z7"/>
    <mergeCell ref="Z29:Z30"/>
    <mergeCell ref="AA6:AA7"/>
    <mergeCell ref="AA29:AA30"/>
    <mergeCell ref="AB6:AB7"/>
    <mergeCell ref="AB29:AB30"/>
    <mergeCell ref="O5:P6"/>
    <mergeCell ref="O28:P29"/>
  </mergeCells>
  <printOptions/>
  <pageMargins left="0.7513888888888889" right="0.7513888888888889" top="1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2019-08-02T09:31:56Z</dcterms:created>
  <dcterms:modified xsi:type="dcterms:W3CDTF">2019-10-29T01:46:18Z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