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65" activeTab="0"/>
  </bookViews>
  <sheets>
    <sheet name="S103线" sheetId="1" r:id="rId1"/>
  </sheets>
  <definedNames/>
  <calcPr fullCalcOnLoad="1"/>
</workbook>
</file>

<file path=xl/sharedStrings.xml><?xml version="1.0" encoding="utf-8"?>
<sst xmlns="http://schemas.openxmlformats.org/spreadsheetml/2006/main" count="181" uniqueCount="108">
  <si>
    <t>序  号</t>
  </si>
  <si>
    <t>章  次</t>
  </si>
  <si>
    <t>科  目  名  称</t>
  </si>
  <si>
    <t>金额(元)</t>
  </si>
  <si>
    <t>100</t>
  </si>
  <si>
    <t>200</t>
  </si>
  <si>
    <t>子目号</t>
  </si>
  <si>
    <t>单位</t>
  </si>
  <si>
    <t>数量</t>
  </si>
  <si>
    <t>单价</t>
  </si>
  <si>
    <t>清单 第400章  桥梁、涵洞</t>
  </si>
  <si>
    <t>工程量清单</t>
  </si>
  <si>
    <t>合价</t>
  </si>
  <si>
    <t>清单 第100章  总则</t>
  </si>
  <si>
    <t>清单 第200章  路基</t>
  </si>
  <si>
    <t>清单 第300章  路面</t>
  </si>
  <si>
    <t>清单 第500章  隧道</t>
  </si>
  <si>
    <t>清单 第600章 安全设施及预埋管线</t>
  </si>
  <si>
    <t>清单 第700章  绿化及环境保护设施</t>
  </si>
  <si>
    <t>子  目  名  称</t>
  </si>
  <si>
    <r>
      <t>货币单位</t>
    </r>
    <r>
      <rPr>
        <sz val="10"/>
        <color indexed="8"/>
        <rFont val="Arial Narrow"/>
        <family val="2"/>
      </rPr>
      <t xml:space="preserve">: </t>
    </r>
    <r>
      <rPr>
        <sz val="10"/>
        <color indexed="8"/>
        <rFont val="宋体"/>
        <family val="0"/>
      </rPr>
      <t>人民币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宋体"/>
        <family val="0"/>
      </rPr>
      <t>元</t>
    </r>
  </si>
  <si>
    <t>已包含在清单合计中的材料、工程设备、专业工程暂估价合计</t>
  </si>
  <si>
    <t>计日工合计</t>
  </si>
  <si>
    <t>暂列金额(不含计日工总额)</t>
  </si>
  <si>
    <r>
      <t>投标报价（8+</t>
    </r>
    <r>
      <rPr>
        <sz val="10"/>
        <color indexed="8"/>
        <rFont val="宋体"/>
        <family val="0"/>
      </rPr>
      <t>11+12</t>
    </r>
    <r>
      <rPr>
        <sz val="10"/>
        <color indexed="8"/>
        <rFont val="宋体"/>
        <family val="0"/>
      </rPr>
      <t>）=1</t>
    </r>
    <r>
      <rPr>
        <sz val="10"/>
        <color indexed="8"/>
        <rFont val="宋体"/>
        <family val="0"/>
      </rPr>
      <t>3</t>
    </r>
  </si>
  <si>
    <t>-a</t>
  </si>
  <si>
    <t>第100章至700章清单合计</t>
  </si>
  <si>
    <r>
      <rPr>
        <sz val="10"/>
        <color indexed="8"/>
        <rFont val="宋体"/>
        <family val="0"/>
      </rPr>
      <t>清单合计减去材料、工程设备、专业工程暂估价合计</t>
    </r>
    <r>
      <rPr>
        <sz val="10"/>
        <color indexed="8"/>
        <rFont val="Arial Narrow"/>
        <family val="2"/>
      </rPr>
      <t>(</t>
    </r>
    <r>
      <rPr>
        <sz val="10"/>
        <color indexed="8"/>
        <rFont val="宋体"/>
        <family val="0"/>
      </rPr>
      <t>即</t>
    </r>
    <r>
      <rPr>
        <sz val="10"/>
        <color indexed="8"/>
        <rFont val="宋体"/>
        <family val="0"/>
      </rPr>
      <t>8-9)=10</t>
    </r>
  </si>
  <si>
    <t>m2</t>
  </si>
  <si>
    <t>m3</t>
  </si>
  <si>
    <t>投标报价表</t>
  </si>
  <si>
    <r>
      <t xml:space="preserve">清单  第 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 xml:space="preserve">00章合计   人民币 （元）  </t>
    </r>
  </si>
  <si>
    <t>102-3</t>
  </si>
  <si>
    <t>安全生产费</t>
  </si>
  <si>
    <t>总额</t>
  </si>
  <si>
    <t>1.000</t>
  </si>
  <si>
    <t>103-2</t>
  </si>
  <si>
    <t>临时占地</t>
  </si>
  <si>
    <t>-d</t>
  </si>
  <si>
    <r>
      <t xml:space="preserve">清单  第 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 xml:space="preserve">00章合计   人民币 （元）  </t>
    </r>
  </si>
  <si>
    <t>-b</t>
  </si>
  <si>
    <r>
      <t xml:space="preserve">清单  第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 xml:space="preserve">00章合计   人民币 （元）  </t>
    </r>
  </si>
  <si>
    <t>50.000</t>
  </si>
  <si>
    <t>-c</t>
  </si>
  <si>
    <t>m</t>
  </si>
  <si>
    <t>-e</t>
  </si>
  <si>
    <t>项目名称：S103线郑许界至禹州北段预防性养护工程</t>
  </si>
  <si>
    <t>清单 第100章  总则</t>
  </si>
  <si>
    <t>101</t>
  </si>
  <si>
    <t>通则</t>
  </si>
  <si>
    <t/>
  </si>
  <si>
    <t>101-1</t>
  </si>
  <si>
    <t>保险费</t>
  </si>
  <si>
    <t>按合同条款规定，提供建筑工程一切险</t>
  </si>
  <si>
    <t>按合同条款规定，提供第三者责任险</t>
  </si>
  <si>
    <t>102-1</t>
  </si>
  <si>
    <t>竣工文件</t>
  </si>
  <si>
    <t>5000.00</t>
  </si>
  <si>
    <t>102-5</t>
  </si>
  <si>
    <t>保通费（边施工边通车）</t>
  </si>
  <si>
    <t>10000.00</t>
  </si>
  <si>
    <t>103-5</t>
  </si>
  <si>
    <t>供水与排污设施</t>
  </si>
  <si>
    <t>104-1</t>
  </si>
  <si>
    <t>承包人驻地建设</t>
  </si>
  <si>
    <t>202-2</t>
  </si>
  <si>
    <t>挖除旧路面</t>
  </si>
  <si>
    <t>铣刨沥青面层（含外运）</t>
  </si>
  <si>
    <t>337.800</t>
  </si>
  <si>
    <t>铣刨车辙（含外运）</t>
  </si>
  <si>
    <t>6.250</t>
  </si>
  <si>
    <t>沥青路面精铣拉毛（含外运）</t>
  </si>
  <si>
    <t>261195.000</t>
  </si>
  <si>
    <t>铣刨水稳碎石基层（含外运）</t>
  </si>
  <si>
    <t>194.000</t>
  </si>
  <si>
    <t>304-2</t>
  </si>
  <si>
    <t>20cm厚水泥稳定碎石</t>
  </si>
  <si>
    <t>308-1</t>
  </si>
  <si>
    <t>热沥青封层（1.2L/m2）</t>
  </si>
  <si>
    <t>2815.000</t>
  </si>
  <si>
    <t>308-2</t>
  </si>
  <si>
    <t>改性乳化沥青粘层（0.5L/m2）</t>
  </si>
  <si>
    <t>264010.000</t>
  </si>
  <si>
    <t>309-2</t>
  </si>
  <si>
    <t>中粒式沥青混凝土</t>
  </si>
  <si>
    <t>5cm中粒式沥青混凝土</t>
  </si>
  <si>
    <t>中粒式沥青混凝土补强车辙（均厚5cm）</t>
  </si>
  <si>
    <t>309-3</t>
  </si>
  <si>
    <t>粗粒式沥青混凝土</t>
  </si>
  <si>
    <t>7cm厚粗粒式沥青混凝土</t>
  </si>
  <si>
    <t>310-1</t>
  </si>
  <si>
    <t>1.0cm厚微表处</t>
  </si>
  <si>
    <t>315-2</t>
  </si>
  <si>
    <t>灌封胶灌缝处治</t>
  </si>
  <si>
    <t>清缝灌缝（≤5mm）</t>
  </si>
  <si>
    <t>1405.000</t>
  </si>
  <si>
    <t>316-1</t>
  </si>
  <si>
    <t>化学注浆</t>
  </si>
  <si>
    <t>1305.000</t>
  </si>
  <si>
    <t>605-1</t>
  </si>
  <si>
    <t>路面标线</t>
  </si>
  <si>
    <t>14081.500</t>
  </si>
  <si>
    <t>清单 第600章  安全设施及预埋管线</t>
  </si>
  <si>
    <r>
      <t>清单  第 6</t>
    </r>
    <r>
      <rPr>
        <sz val="10"/>
        <color indexed="8"/>
        <rFont val="宋体"/>
        <family val="0"/>
      </rPr>
      <t xml:space="preserve">00章合计   人民币 （元）  </t>
    </r>
  </si>
  <si>
    <t>清单 第200章  路基</t>
  </si>
  <si>
    <t>96715.89</t>
  </si>
  <si>
    <t>64477.26</t>
  </si>
  <si>
    <t>注：材料、工程设备、专业工程暂估价已包括在清单合计中，不应重复计入投标报价。
①  暂列金额的设置不宜超过工程量清单第 100 章~700 章合计金额的 5%。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</si>
</sst>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_ "/>
    <numFmt numFmtId="190" formatCode="0.000_);[Red]\(0.000\)"/>
    <numFmt numFmtId="191" formatCode="0.00_);[Red]\(0.00\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0_);[Red]\(0\)"/>
    <numFmt numFmtId="197" formatCode="0.00_ "/>
    <numFmt numFmtId="198" formatCode="#0.000"/>
    <numFmt numFmtId="199" formatCode="0.00_);\(0.00\)"/>
    <numFmt numFmtId="200" formatCode="#0.00"/>
  </numFmts>
  <fonts count="48">
    <font>
      <sz val="12"/>
      <name val="smartSimSun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9"/>
      <name val="smartSimSun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宋体"/>
      <family val="0"/>
    </font>
    <font>
      <sz val="10"/>
      <color indexed="8"/>
      <name val="Arial Narrow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smartSimSun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 Light"/>
      <family val="0"/>
    </font>
    <font>
      <sz val="10"/>
      <color indexed="8"/>
      <name val="Calibri"/>
      <family val="0"/>
    </font>
    <font>
      <sz val="9"/>
      <color rgb="FF000000"/>
      <name val="smartSimSu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91" fontId="3" fillId="0" borderId="0" xfId="0" applyNumberFormat="1" applyFont="1" applyAlignment="1">
      <alignment horizontal="center" vertical="center"/>
    </xf>
    <xf numFmtId="191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33" borderId="0" xfId="40" applyFont="1" applyFill="1" applyBorder="1" applyAlignment="1">
      <alignment horizontal="center" vertical="center" wrapText="1"/>
      <protection/>
    </xf>
    <xf numFmtId="196" fontId="9" fillId="0" borderId="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90" fontId="8" fillId="0" borderId="11" xfId="0" applyNumberFormat="1" applyFont="1" applyBorder="1" applyAlignment="1">
      <alignment horizontal="center" vertical="center" wrapText="1"/>
    </xf>
    <xf numFmtId="191" fontId="8" fillId="0" borderId="11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190" fontId="9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191" fontId="9" fillId="0" borderId="12" xfId="0" applyNumberFormat="1" applyFont="1" applyBorder="1" applyAlignment="1">
      <alignment horizontal="right" vertical="center" wrapText="1"/>
    </xf>
    <xf numFmtId="191" fontId="8" fillId="0" borderId="10" xfId="0" applyNumberFormat="1" applyFont="1" applyBorder="1" applyAlignment="1">
      <alignment horizontal="right" vertical="center" wrapText="1"/>
    </xf>
    <xf numFmtId="190" fontId="9" fillId="0" borderId="10" xfId="0" applyNumberFormat="1" applyFont="1" applyBorder="1" applyAlignment="1">
      <alignment horizontal="right" vertical="center" wrapText="1"/>
    </xf>
    <xf numFmtId="190" fontId="8" fillId="0" borderId="10" xfId="0" applyNumberFormat="1" applyFont="1" applyBorder="1" applyAlignment="1">
      <alignment horizontal="right" vertical="center" wrapText="1"/>
    </xf>
    <xf numFmtId="191" fontId="9" fillId="0" borderId="10" xfId="0" applyNumberFormat="1" applyFont="1" applyBorder="1" applyAlignment="1">
      <alignment horizontal="right" vertical="center" wrapText="1"/>
    </xf>
    <xf numFmtId="191" fontId="9" fillId="0" borderId="11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shrinkToFit="1"/>
    </xf>
    <xf numFmtId="191" fontId="9" fillId="0" borderId="10" xfId="0" applyNumberFormat="1" applyFont="1" applyBorder="1" applyAlignment="1">
      <alignment horizontal="right" vertical="center" wrapText="1"/>
    </xf>
    <xf numFmtId="191" fontId="9" fillId="0" borderId="12" xfId="0" applyNumberFormat="1" applyFont="1" applyBorder="1" applyAlignment="1">
      <alignment horizontal="center" vertical="center" wrapText="1"/>
    </xf>
    <xf numFmtId="191" fontId="45" fillId="0" borderId="14" xfId="0" applyNumberFormat="1" applyFont="1" applyBorder="1" applyAlignment="1">
      <alignment horizontal="center" vertical="center" wrapText="1"/>
    </xf>
    <xf numFmtId="191" fontId="45" fillId="0" borderId="15" xfId="0" applyNumberFormat="1" applyFont="1" applyBorder="1" applyAlignment="1">
      <alignment horizontal="center" vertical="center" wrapText="1"/>
    </xf>
    <xf numFmtId="191" fontId="45" fillId="0" borderId="1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33" borderId="17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6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后柴桥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zoomScalePageLayoutView="0" workbookViewId="0" topLeftCell="A125">
      <selection activeCell="E104" sqref="E104"/>
    </sheetView>
  </sheetViews>
  <sheetFormatPr defaultColWidth="8.796875" defaultRowHeight="14.25" customHeight="1"/>
  <cols>
    <col min="1" max="1" width="7.3984375" style="8" customWidth="1"/>
    <col min="2" max="2" width="23" style="3" customWidth="1"/>
    <col min="3" max="3" width="9.5" style="3" customWidth="1"/>
    <col min="4" max="4" width="9.59765625" style="2" customWidth="1"/>
    <col min="5" max="5" width="14.59765625" style="5" customWidth="1"/>
    <col min="6" max="6" width="11.3984375" style="5" customWidth="1"/>
    <col min="7" max="16384" width="9" style="1" customWidth="1"/>
  </cols>
  <sheetData>
    <row r="1" spans="1:5" ht="42" customHeight="1">
      <c r="A1" s="56" t="s">
        <v>30</v>
      </c>
      <c r="B1" s="56"/>
      <c r="C1" s="56"/>
      <c r="D1" s="56"/>
      <c r="E1" s="56"/>
    </row>
    <row r="2" spans="1:5" ht="33.75" customHeight="1">
      <c r="A2" s="51" t="s">
        <v>46</v>
      </c>
      <c r="B2" s="52"/>
      <c r="C2" s="52"/>
      <c r="D2" s="52"/>
      <c r="E2" s="52"/>
    </row>
    <row r="3" spans="1:5" ht="31.5" customHeight="1">
      <c r="A3" s="9" t="s">
        <v>0</v>
      </c>
      <c r="B3" s="10" t="s">
        <v>1</v>
      </c>
      <c r="C3" s="57" t="s">
        <v>2</v>
      </c>
      <c r="D3" s="58"/>
      <c r="E3" s="11" t="s">
        <v>3</v>
      </c>
    </row>
    <row r="4" spans="1:5" ht="31.5" customHeight="1">
      <c r="A4" s="34">
        <v>1</v>
      </c>
      <c r="B4" s="25" t="s">
        <v>4</v>
      </c>
      <c r="C4" s="49" t="s">
        <v>13</v>
      </c>
      <c r="D4" s="50"/>
      <c r="E4" s="38">
        <f>D44</f>
        <v>191193.15</v>
      </c>
    </row>
    <row r="5" spans="1:5" ht="31.5" customHeight="1">
      <c r="A5" s="34">
        <v>2</v>
      </c>
      <c r="B5" s="25" t="s">
        <v>5</v>
      </c>
      <c r="C5" s="49" t="s">
        <v>14</v>
      </c>
      <c r="D5" s="50"/>
      <c r="E5" s="38">
        <f>D71</f>
        <v>0</v>
      </c>
    </row>
    <row r="6" spans="1:5" ht="31.5" customHeight="1">
      <c r="A6" s="34">
        <v>3</v>
      </c>
      <c r="B6" s="25">
        <v>300</v>
      </c>
      <c r="C6" s="49" t="s">
        <v>15</v>
      </c>
      <c r="D6" s="50"/>
      <c r="E6" s="38">
        <f>D98</f>
        <v>0</v>
      </c>
    </row>
    <row r="7" spans="1:5" ht="31.5" customHeight="1">
      <c r="A7" s="34">
        <v>4</v>
      </c>
      <c r="B7" s="25">
        <v>400</v>
      </c>
      <c r="C7" s="49" t="s">
        <v>10</v>
      </c>
      <c r="D7" s="50"/>
      <c r="E7" s="38"/>
    </row>
    <row r="8" spans="1:5" ht="31.5" customHeight="1">
      <c r="A8" s="34">
        <v>5</v>
      </c>
      <c r="B8" s="25">
        <v>500</v>
      </c>
      <c r="C8" s="49" t="s">
        <v>16</v>
      </c>
      <c r="D8" s="50"/>
      <c r="E8" s="38"/>
    </row>
    <row r="9" spans="1:5" ht="31.5" customHeight="1">
      <c r="A9" s="34">
        <v>6</v>
      </c>
      <c r="B9" s="25">
        <v>600</v>
      </c>
      <c r="C9" s="54" t="s">
        <v>17</v>
      </c>
      <c r="D9" s="54"/>
      <c r="E9" s="38">
        <f>D125</f>
        <v>0</v>
      </c>
    </row>
    <row r="10" spans="1:5" ht="31.5" customHeight="1">
      <c r="A10" s="34">
        <v>7</v>
      </c>
      <c r="B10" s="25">
        <v>700</v>
      </c>
      <c r="C10" s="54" t="s">
        <v>18</v>
      </c>
      <c r="D10" s="54"/>
      <c r="E10" s="38"/>
    </row>
    <row r="11" spans="1:5" ht="31.5" customHeight="1">
      <c r="A11" s="34">
        <v>8</v>
      </c>
      <c r="B11" s="54" t="s">
        <v>26</v>
      </c>
      <c r="C11" s="54"/>
      <c r="D11" s="54"/>
      <c r="E11" s="38">
        <f>SUM(E4:E10)</f>
        <v>191193.15</v>
      </c>
    </row>
    <row r="12" spans="1:5" ht="31.5" customHeight="1">
      <c r="A12" s="34">
        <v>9</v>
      </c>
      <c r="B12" s="59" t="s">
        <v>21</v>
      </c>
      <c r="C12" s="48"/>
      <c r="D12" s="48"/>
      <c r="E12" s="38"/>
    </row>
    <row r="13" spans="1:5" ht="31.5" customHeight="1">
      <c r="A13" s="34">
        <v>10</v>
      </c>
      <c r="B13" s="60" t="s">
        <v>27</v>
      </c>
      <c r="C13" s="61"/>
      <c r="D13" s="62"/>
      <c r="E13" s="38">
        <f>E11-E12</f>
        <v>191193.15</v>
      </c>
    </row>
    <row r="14" spans="1:5" ht="31.5" customHeight="1">
      <c r="A14" s="34">
        <v>11</v>
      </c>
      <c r="B14" s="59" t="s">
        <v>22</v>
      </c>
      <c r="C14" s="48"/>
      <c r="D14" s="48"/>
      <c r="E14" s="6"/>
    </row>
    <row r="15" spans="1:5" ht="31.5" customHeight="1">
      <c r="A15" s="34">
        <v>12</v>
      </c>
      <c r="B15" s="55" t="s">
        <v>23</v>
      </c>
      <c r="C15" s="55"/>
      <c r="D15" s="55"/>
      <c r="E15" s="38"/>
    </row>
    <row r="16" spans="1:5" ht="31.5" customHeight="1">
      <c r="A16" s="34">
        <v>13</v>
      </c>
      <c r="B16" s="55" t="s">
        <v>24</v>
      </c>
      <c r="C16" s="55"/>
      <c r="D16" s="55"/>
      <c r="E16" s="11">
        <f>E11+E14+E15</f>
        <v>191193.15</v>
      </c>
    </row>
    <row r="17" spans="1:5" ht="61.5" customHeight="1">
      <c r="A17" s="64" t="s">
        <v>107</v>
      </c>
      <c r="B17" s="63"/>
      <c r="C17" s="63"/>
      <c r="D17" s="63"/>
      <c r="E17" s="63"/>
    </row>
    <row r="18" spans="1:5" ht="22.5" customHeight="1">
      <c r="A18" s="13"/>
      <c r="B18" s="14"/>
      <c r="C18" s="14"/>
      <c r="D18" s="14"/>
      <c r="E18" s="15"/>
    </row>
    <row r="19" spans="1:6" ht="43.5" customHeight="1">
      <c r="A19" s="43" t="s">
        <v>11</v>
      </c>
      <c r="B19" s="44"/>
      <c r="C19" s="44"/>
      <c r="D19" s="44"/>
      <c r="E19" s="44"/>
      <c r="F19" s="44"/>
    </row>
    <row r="20" spans="1:6" ht="24" customHeight="1">
      <c r="A20" s="45" t="s">
        <v>46</v>
      </c>
      <c r="B20" s="46"/>
      <c r="C20" s="46"/>
      <c r="D20" s="46"/>
      <c r="E20" s="47" t="s">
        <v>20</v>
      </c>
      <c r="F20" s="48"/>
    </row>
    <row r="21" spans="1:6" ht="26.25" customHeight="1">
      <c r="A21" s="53" t="s">
        <v>47</v>
      </c>
      <c r="B21" s="47"/>
      <c r="C21" s="47"/>
      <c r="D21" s="47"/>
      <c r="E21" s="47"/>
      <c r="F21" s="47"/>
    </row>
    <row r="22" spans="1:6" ht="21" customHeight="1">
      <c r="A22" s="17" t="s">
        <v>6</v>
      </c>
      <c r="B22" s="18" t="s">
        <v>19</v>
      </c>
      <c r="C22" s="19" t="s">
        <v>7</v>
      </c>
      <c r="D22" s="20" t="s">
        <v>8</v>
      </c>
      <c r="E22" s="21" t="s">
        <v>9</v>
      </c>
      <c r="F22" s="31" t="s">
        <v>12</v>
      </c>
    </row>
    <row r="23" spans="1:6" ht="21" customHeight="1">
      <c r="A23" s="32" t="s">
        <v>48</v>
      </c>
      <c r="B23" s="35" t="s">
        <v>49</v>
      </c>
      <c r="C23" s="36" t="s">
        <v>50</v>
      </c>
      <c r="D23" s="28" t="s">
        <v>50</v>
      </c>
      <c r="E23" s="30" t="s">
        <v>50</v>
      </c>
      <c r="F23" s="30"/>
    </row>
    <row r="24" spans="1:6" ht="22.5" customHeight="1">
      <c r="A24" s="32" t="s">
        <v>51</v>
      </c>
      <c r="B24" s="35" t="s">
        <v>52</v>
      </c>
      <c r="C24" s="32" t="s">
        <v>50</v>
      </c>
      <c r="D24" s="28" t="s">
        <v>50</v>
      </c>
      <c r="E24" s="30"/>
      <c r="F24" s="30"/>
    </row>
    <row r="25" spans="1:6" ht="25.5" customHeight="1">
      <c r="A25" s="32" t="s">
        <v>25</v>
      </c>
      <c r="B25" s="33" t="s">
        <v>53</v>
      </c>
      <c r="C25" s="32" t="s">
        <v>34</v>
      </c>
      <c r="D25" s="28" t="s">
        <v>35</v>
      </c>
      <c r="E25" s="30"/>
      <c r="F25" s="30">
        <f aca="true" t="shared" si="0" ref="F25:F32">D25*E25</f>
        <v>0</v>
      </c>
    </row>
    <row r="26" spans="1:6" ht="24" customHeight="1">
      <c r="A26" s="32" t="s">
        <v>40</v>
      </c>
      <c r="B26" s="33" t="s">
        <v>54</v>
      </c>
      <c r="C26" s="32" t="s">
        <v>34</v>
      </c>
      <c r="D26" s="28" t="s">
        <v>35</v>
      </c>
      <c r="E26" s="30"/>
      <c r="F26" s="30">
        <f t="shared" si="0"/>
        <v>0</v>
      </c>
    </row>
    <row r="27" spans="1:6" ht="21" customHeight="1">
      <c r="A27" s="32" t="s">
        <v>55</v>
      </c>
      <c r="B27" s="33" t="s">
        <v>56</v>
      </c>
      <c r="C27" s="32" t="s">
        <v>34</v>
      </c>
      <c r="D27" s="28" t="s">
        <v>35</v>
      </c>
      <c r="E27" s="30" t="s">
        <v>57</v>
      </c>
      <c r="F27" s="30">
        <f t="shared" si="0"/>
        <v>5000</v>
      </c>
    </row>
    <row r="28" spans="1:6" ht="21" customHeight="1">
      <c r="A28" s="32" t="s">
        <v>32</v>
      </c>
      <c r="B28" s="33" t="s">
        <v>33</v>
      </c>
      <c r="C28" s="32" t="s">
        <v>34</v>
      </c>
      <c r="D28" s="28" t="s">
        <v>35</v>
      </c>
      <c r="E28" s="30" t="s">
        <v>105</v>
      </c>
      <c r="F28" s="30">
        <f t="shared" si="0"/>
        <v>96715.89</v>
      </c>
    </row>
    <row r="29" spans="1:6" ht="21" customHeight="1">
      <c r="A29" s="32" t="s">
        <v>58</v>
      </c>
      <c r="B29" s="33" t="s">
        <v>59</v>
      </c>
      <c r="C29" s="32" t="s">
        <v>34</v>
      </c>
      <c r="D29" s="28" t="s">
        <v>35</v>
      </c>
      <c r="E29" s="30" t="s">
        <v>106</v>
      </c>
      <c r="F29" s="30">
        <f t="shared" si="0"/>
        <v>64477.26</v>
      </c>
    </row>
    <row r="30" spans="1:6" ht="22.5" customHeight="1">
      <c r="A30" s="32" t="s">
        <v>36</v>
      </c>
      <c r="B30" s="33" t="s">
        <v>37</v>
      </c>
      <c r="C30" s="32" t="s">
        <v>34</v>
      </c>
      <c r="D30" s="28" t="s">
        <v>35</v>
      </c>
      <c r="E30" s="30" t="s">
        <v>60</v>
      </c>
      <c r="F30" s="30">
        <f t="shared" si="0"/>
        <v>10000</v>
      </c>
    </row>
    <row r="31" spans="1:6" ht="21" customHeight="1">
      <c r="A31" s="24" t="s">
        <v>61</v>
      </c>
      <c r="B31" s="22" t="s">
        <v>62</v>
      </c>
      <c r="C31" s="23" t="s">
        <v>34</v>
      </c>
      <c r="D31" s="28" t="s">
        <v>35</v>
      </c>
      <c r="E31" s="30" t="s">
        <v>57</v>
      </c>
      <c r="F31" s="30">
        <f t="shared" si="0"/>
        <v>5000</v>
      </c>
    </row>
    <row r="32" spans="1:6" ht="21" customHeight="1">
      <c r="A32" s="24" t="s">
        <v>63</v>
      </c>
      <c r="B32" s="22" t="s">
        <v>64</v>
      </c>
      <c r="C32" s="23" t="s">
        <v>34</v>
      </c>
      <c r="D32" s="28" t="s">
        <v>35</v>
      </c>
      <c r="E32" s="30" t="s">
        <v>60</v>
      </c>
      <c r="F32" s="30">
        <f t="shared" si="0"/>
        <v>10000</v>
      </c>
    </row>
    <row r="33" spans="1:6" ht="21" customHeight="1">
      <c r="A33" s="24"/>
      <c r="B33" s="22"/>
      <c r="C33" s="23"/>
      <c r="D33" s="28"/>
      <c r="E33" s="30"/>
      <c r="F33" s="30"/>
    </row>
    <row r="34" spans="1:6" ht="21" customHeight="1">
      <c r="A34" s="7"/>
      <c r="B34" s="12"/>
      <c r="C34" s="4"/>
      <c r="D34" s="29"/>
      <c r="E34" s="27"/>
      <c r="F34" s="27"/>
    </row>
    <row r="35" spans="1:6" ht="21" customHeight="1">
      <c r="A35" s="7"/>
      <c r="B35" s="12"/>
      <c r="C35" s="4"/>
      <c r="D35" s="29"/>
      <c r="E35" s="27"/>
      <c r="F35" s="27"/>
    </row>
    <row r="36" spans="1:6" ht="21" customHeight="1">
      <c r="A36" s="7"/>
      <c r="B36" s="12"/>
      <c r="C36" s="4"/>
      <c r="D36" s="29"/>
      <c r="E36" s="27"/>
      <c r="F36" s="27"/>
    </row>
    <row r="37" spans="1:6" ht="21" customHeight="1">
      <c r="A37" s="7"/>
      <c r="B37" s="12"/>
      <c r="C37" s="4"/>
      <c r="D37" s="29"/>
      <c r="E37" s="27"/>
      <c r="F37" s="27"/>
    </row>
    <row r="38" spans="1:6" ht="21" customHeight="1">
      <c r="A38" s="7"/>
      <c r="B38" s="12"/>
      <c r="C38" s="4"/>
      <c r="D38" s="29"/>
      <c r="E38" s="27"/>
      <c r="F38" s="27"/>
    </row>
    <row r="39" spans="1:6" ht="21" customHeight="1">
      <c r="A39" s="7"/>
      <c r="B39" s="12"/>
      <c r="C39" s="4"/>
      <c r="D39" s="29"/>
      <c r="E39" s="27"/>
      <c r="F39" s="27"/>
    </row>
    <row r="40" spans="1:6" ht="21" customHeight="1">
      <c r="A40" s="7"/>
      <c r="B40" s="12"/>
      <c r="C40" s="4"/>
      <c r="D40" s="29"/>
      <c r="E40" s="27"/>
      <c r="F40" s="27"/>
    </row>
    <row r="41" spans="1:6" ht="21" customHeight="1">
      <c r="A41" s="7"/>
      <c r="B41" s="12"/>
      <c r="C41" s="4"/>
      <c r="D41" s="29"/>
      <c r="E41" s="27"/>
      <c r="F41" s="27"/>
    </row>
    <row r="42" spans="1:6" ht="21" customHeight="1">
      <c r="A42" s="7"/>
      <c r="B42" s="12"/>
      <c r="C42" s="4"/>
      <c r="D42" s="29"/>
      <c r="E42" s="27"/>
      <c r="F42" s="27"/>
    </row>
    <row r="43" spans="1:6" ht="21" customHeight="1">
      <c r="A43" s="7"/>
      <c r="B43" s="12"/>
      <c r="C43" s="4"/>
      <c r="D43" s="29"/>
      <c r="E43" s="27"/>
      <c r="F43" s="27"/>
    </row>
    <row r="44" spans="1:6" ht="41.25" customHeight="1">
      <c r="A44" s="49" t="s">
        <v>31</v>
      </c>
      <c r="B44" s="42"/>
      <c r="C44" s="50"/>
      <c r="D44" s="39">
        <f>SUM(F23:F32)</f>
        <v>191193.15</v>
      </c>
      <c r="E44" s="40"/>
      <c r="F44" s="41"/>
    </row>
    <row r="45" spans="1:6" ht="21" customHeight="1">
      <c r="A45" s="42"/>
      <c r="B45" s="42"/>
      <c r="C45" s="42"/>
      <c r="D45" s="42"/>
      <c r="E45" s="42"/>
      <c r="F45" s="42"/>
    </row>
    <row r="46" spans="1:6" ht="43.5" customHeight="1">
      <c r="A46" s="43" t="s">
        <v>11</v>
      </c>
      <c r="B46" s="44"/>
      <c r="C46" s="44"/>
      <c r="D46" s="44"/>
      <c r="E46" s="44"/>
      <c r="F46" s="44"/>
    </row>
    <row r="47" spans="1:6" ht="24" customHeight="1">
      <c r="A47" s="45" t="s">
        <v>46</v>
      </c>
      <c r="B47" s="46"/>
      <c r="C47" s="46"/>
      <c r="D47" s="46"/>
      <c r="E47" s="47" t="s">
        <v>20</v>
      </c>
      <c r="F47" s="48"/>
    </row>
    <row r="48" spans="1:6" ht="26.25" customHeight="1">
      <c r="A48" s="53" t="s">
        <v>104</v>
      </c>
      <c r="B48" s="47"/>
      <c r="C48" s="47"/>
      <c r="D48" s="47"/>
      <c r="E48" s="47"/>
      <c r="F48" s="47"/>
    </row>
    <row r="49" spans="1:6" ht="21" customHeight="1">
      <c r="A49" s="17" t="s">
        <v>6</v>
      </c>
      <c r="B49" s="18" t="s">
        <v>19</v>
      </c>
      <c r="C49" s="19" t="s">
        <v>7</v>
      </c>
      <c r="D49" s="20" t="s">
        <v>8</v>
      </c>
      <c r="E49" s="21" t="s">
        <v>9</v>
      </c>
      <c r="F49" s="16" t="s">
        <v>12</v>
      </c>
    </row>
    <row r="50" spans="1:6" ht="21" customHeight="1">
      <c r="A50" s="32" t="s">
        <v>65</v>
      </c>
      <c r="B50" s="33" t="s">
        <v>66</v>
      </c>
      <c r="C50" s="32" t="s">
        <v>50</v>
      </c>
      <c r="D50" s="32"/>
      <c r="E50" s="33"/>
      <c r="F50" s="26"/>
    </row>
    <row r="51" spans="1:6" ht="21" customHeight="1">
      <c r="A51" s="32" t="s">
        <v>25</v>
      </c>
      <c r="B51" s="33" t="s">
        <v>67</v>
      </c>
      <c r="C51" s="32" t="s">
        <v>29</v>
      </c>
      <c r="D51" s="28" t="s">
        <v>68</v>
      </c>
      <c r="E51" s="30"/>
      <c r="F51" s="26">
        <f>D51*E51</f>
        <v>0</v>
      </c>
    </row>
    <row r="52" spans="1:6" ht="21" customHeight="1">
      <c r="A52" s="32" t="s">
        <v>40</v>
      </c>
      <c r="B52" s="33" t="s">
        <v>69</v>
      </c>
      <c r="C52" s="32" t="s">
        <v>29</v>
      </c>
      <c r="D52" s="28" t="s">
        <v>70</v>
      </c>
      <c r="E52" s="30"/>
      <c r="F52" s="26">
        <f>D52*E52</f>
        <v>0</v>
      </c>
    </row>
    <row r="53" spans="1:6" ht="24" customHeight="1">
      <c r="A53" s="32" t="s">
        <v>43</v>
      </c>
      <c r="B53" s="33" t="s">
        <v>71</v>
      </c>
      <c r="C53" s="32" t="s">
        <v>28</v>
      </c>
      <c r="D53" s="28" t="s">
        <v>72</v>
      </c>
      <c r="E53" s="30"/>
      <c r="F53" s="26">
        <f>D53*E53</f>
        <v>0</v>
      </c>
    </row>
    <row r="54" spans="1:6" ht="23.25" customHeight="1">
      <c r="A54" s="32" t="s">
        <v>38</v>
      </c>
      <c r="B54" s="33" t="s">
        <v>73</v>
      </c>
      <c r="C54" s="32" t="s">
        <v>29</v>
      </c>
      <c r="D54" s="28" t="s">
        <v>74</v>
      </c>
      <c r="E54" s="30"/>
      <c r="F54" s="26">
        <f>D54*E54</f>
        <v>0</v>
      </c>
    </row>
    <row r="55" spans="1:6" ht="21" customHeight="1">
      <c r="A55" s="32"/>
      <c r="B55" s="33"/>
      <c r="C55" s="32"/>
      <c r="D55" s="28"/>
      <c r="E55" s="30"/>
      <c r="F55" s="26"/>
    </row>
    <row r="56" spans="1:6" ht="23.25" customHeight="1">
      <c r="A56" s="32"/>
      <c r="B56" s="33"/>
      <c r="C56" s="32"/>
      <c r="D56" s="28"/>
      <c r="E56" s="30"/>
      <c r="F56" s="26"/>
    </row>
    <row r="57" spans="1:6" ht="22.5" customHeight="1">
      <c r="A57" s="32"/>
      <c r="B57" s="33"/>
      <c r="C57" s="32"/>
      <c r="D57" s="28"/>
      <c r="E57" s="30"/>
      <c r="F57" s="26"/>
    </row>
    <row r="58" spans="1:6" ht="21" customHeight="1">
      <c r="A58" s="32"/>
      <c r="B58" s="33"/>
      <c r="C58" s="32"/>
      <c r="D58" s="28"/>
      <c r="E58" s="30"/>
      <c r="F58" s="26"/>
    </row>
    <row r="59" spans="1:6" ht="21" customHeight="1">
      <c r="A59" s="32"/>
      <c r="B59" s="33"/>
      <c r="C59" s="32"/>
      <c r="D59" s="28"/>
      <c r="E59" s="30"/>
      <c r="F59" s="26"/>
    </row>
    <row r="60" spans="1:6" ht="21" customHeight="1">
      <c r="A60" s="32"/>
      <c r="B60" s="33"/>
      <c r="C60" s="32"/>
      <c r="D60" s="28"/>
      <c r="E60" s="30"/>
      <c r="F60" s="26"/>
    </row>
    <row r="61" spans="1:6" ht="21" customHeight="1">
      <c r="A61" s="32"/>
      <c r="B61" s="33"/>
      <c r="C61" s="32"/>
      <c r="D61" s="28"/>
      <c r="E61" s="30"/>
      <c r="F61" s="26"/>
    </row>
    <row r="62" spans="1:6" ht="21" customHeight="1">
      <c r="A62" s="32"/>
      <c r="B62" s="33"/>
      <c r="C62" s="32"/>
      <c r="D62" s="28"/>
      <c r="E62" s="30"/>
      <c r="F62" s="26"/>
    </row>
    <row r="63" spans="1:6" ht="21" customHeight="1">
      <c r="A63" s="7"/>
      <c r="B63" s="12"/>
      <c r="C63" s="4"/>
      <c r="D63" s="29"/>
      <c r="E63" s="26"/>
      <c r="F63" s="27"/>
    </row>
    <row r="64" spans="1:6" ht="21" customHeight="1">
      <c r="A64" s="7"/>
      <c r="B64" s="12"/>
      <c r="C64" s="4"/>
      <c r="D64" s="29"/>
      <c r="E64" s="26"/>
      <c r="F64" s="27"/>
    </row>
    <row r="65" spans="1:6" ht="21" customHeight="1">
      <c r="A65" s="7"/>
      <c r="B65" s="12"/>
      <c r="C65" s="4"/>
      <c r="D65" s="29"/>
      <c r="E65" s="26"/>
      <c r="F65" s="27"/>
    </row>
    <row r="66" spans="1:6" ht="21" customHeight="1">
      <c r="A66" s="7"/>
      <c r="B66" s="12"/>
      <c r="C66" s="4"/>
      <c r="D66" s="29"/>
      <c r="E66" s="26"/>
      <c r="F66" s="27"/>
    </row>
    <row r="67" spans="1:6" ht="21" customHeight="1">
      <c r="A67" s="7"/>
      <c r="B67" s="12"/>
      <c r="C67" s="4"/>
      <c r="D67" s="29"/>
      <c r="E67" s="26"/>
      <c r="F67" s="27"/>
    </row>
    <row r="68" spans="1:6" ht="21" customHeight="1">
      <c r="A68" s="7"/>
      <c r="B68" s="12"/>
      <c r="C68" s="4"/>
      <c r="D68" s="29"/>
      <c r="E68" s="26"/>
      <c r="F68" s="27"/>
    </row>
    <row r="69" spans="1:6" ht="21" customHeight="1">
      <c r="A69" s="7"/>
      <c r="B69" s="12"/>
      <c r="C69" s="4"/>
      <c r="D69" s="29"/>
      <c r="E69" s="26"/>
      <c r="F69" s="27"/>
    </row>
    <row r="70" spans="1:6" ht="21" customHeight="1">
      <c r="A70" s="7"/>
      <c r="B70" s="12"/>
      <c r="C70" s="4"/>
      <c r="D70" s="29"/>
      <c r="E70" s="27"/>
      <c r="F70" s="27"/>
    </row>
    <row r="71" spans="1:6" ht="41.25" customHeight="1">
      <c r="A71" s="49" t="s">
        <v>39</v>
      </c>
      <c r="B71" s="42"/>
      <c r="C71" s="50"/>
      <c r="D71" s="39">
        <f>SUM(F50:F54)</f>
        <v>0</v>
      </c>
      <c r="E71" s="40"/>
      <c r="F71" s="41"/>
    </row>
    <row r="72" spans="1:6" ht="12" customHeight="1">
      <c r="A72" s="42"/>
      <c r="B72" s="42"/>
      <c r="C72" s="42"/>
      <c r="D72" s="42"/>
      <c r="E72" s="42"/>
      <c r="F72" s="42"/>
    </row>
    <row r="73" spans="1:6" ht="43.5" customHeight="1">
      <c r="A73" s="43" t="s">
        <v>11</v>
      </c>
      <c r="B73" s="44"/>
      <c r="C73" s="44"/>
      <c r="D73" s="44"/>
      <c r="E73" s="44"/>
      <c r="F73" s="44"/>
    </row>
    <row r="74" spans="1:6" ht="24" customHeight="1">
      <c r="A74" s="45" t="s">
        <v>46</v>
      </c>
      <c r="B74" s="46"/>
      <c r="C74" s="46"/>
      <c r="D74" s="46"/>
      <c r="E74" s="47" t="s">
        <v>20</v>
      </c>
      <c r="F74" s="48"/>
    </row>
    <row r="75" spans="1:6" ht="26.25" customHeight="1">
      <c r="A75" s="53" t="s">
        <v>15</v>
      </c>
      <c r="B75" s="47"/>
      <c r="C75" s="47"/>
      <c r="D75" s="47"/>
      <c r="E75" s="47"/>
      <c r="F75" s="47"/>
    </row>
    <row r="76" spans="1:6" ht="21" customHeight="1">
      <c r="A76" s="17" t="s">
        <v>6</v>
      </c>
      <c r="B76" s="18" t="s">
        <v>19</v>
      </c>
      <c r="C76" s="19" t="s">
        <v>7</v>
      </c>
      <c r="D76" s="20" t="s">
        <v>8</v>
      </c>
      <c r="E76" s="21" t="s">
        <v>9</v>
      </c>
      <c r="F76" s="31" t="s">
        <v>12</v>
      </c>
    </row>
    <row r="77" spans="1:6" ht="21" customHeight="1">
      <c r="A77" s="32" t="s">
        <v>75</v>
      </c>
      <c r="B77" s="35" t="s">
        <v>76</v>
      </c>
      <c r="C77" s="32" t="s">
        <v>28</v>
      </c>
      <c r="D77" s="28" t="s">
        <v>74</v>
      </c>
      <c r="E77" s="30"/>
      <c r="F77" s="30">
        <f>D77*E77</f>
        <v>0</v>
      </c>
    </row>
    <row r="78" spans="1:6" ht="22.5" customHeight="1">
      <c r="A78" s="32" t="s">
        <v>77</v>
      </c>
      <c r="B78" s="35" t="s">
        <v>78</v>
      </c>
      <c r="C78" s="32" t="s">
        <v>28</v>
      </c>
      <c r="D78" s="28" t="s">
        <v>79</v>
      </c>
      <c r="E78" s="30"/>
      <c r="F78" s="30">
        <f>D78*E78</f>
        <v>0</v>
      </c>
    </row>
    <row r="79" spans="1:6" ht="22.5" customHeight="1">
      <c r="A79" s="32" t="s">
        <v>80</v>
      </c>
      <c r="B79" s="35" t="s">
        <v>81</v>
      </c>
      <c r="C79" s="32" t="s">
        <v>28</v>
      </c>
      <c r="D79" s="28" t="s">
        <v>82</v>
      </c>
      <c r="E79" s="30"/>
      <c r="F79" s="30">
        <f aca="true" t="shared" si="1" ref="F79:F88">D79*E79</f>
        <v>0</v>
      </c>
    </row>
    <row r="80" spans="1:6" ht="21" customHeight="1">
      <c r="A80" s="32" t="s">
        <v>83</v>
      </c>
      <c r="B80" s="35" t="s">
        <v>84</v>
      </c>
      <c r="C80" s="32" t="s">
        <v>50</v>
      </c>
      <c r="D80" s="28"/>
      <c r="E80" s="30"/>
      <c r="F80" s="30"/>
    </row>
    <row r="81" spans="1:6" ht="21" customHeight="1">
      <c r="A81" s="32" t="s">
        <v>40</v>
      </c>
      <c r="B81" s="35" t="s">
        <v>85</v>
      </c>
      <c r="C81" s="32" t="s">
        <v>28</v>
      </c>
      <c r="D81" s="28" t="s">
        <v>79</v>
      </c>
      <c r="E81" s="30"/>
      <c r="F81" s="30">
        <f t="shared" si="1"/>
        <v>0</v>
      </c>
    </row>
    <row r="82" spans="1:6" ht="23.25" customHeight="1">
      <c r="A82" s="32" t="s">
        <v>45</v>
      </c>
      <c r="B82" s="35" t="s">
        <v>86</v>
      </c>
      <c r="C82" s="32" t="s">
        <v>28</v>
      </c>
      <c r="D82" s="28" t="s">
        <v>42</v>
      </c>
      <c r="E82" s="30"/>
      <c r="F82" s="30">
        <f t="shared" si="1"/>
        <v>0</v>
      </c>
    </row>
    <row r="83" spans="1:6" ht="21" customHeight="1">
      <c r="A83" s="32" t="s">
        <v>87</v>
      </c>
      <c r="B83" s="35" t="s">
        <v>88</v>
      </c>
      <c r="C83" s="32" t="s">
        <v>50</v>
      </c>
      <c r="D83" s="28"/>
      <c r="E83" s="30"/>
      <c r="F83" s="30"/>
    </row>
    <row r="84" spans="1:6" ht="22.5" customHeight="1">
      <c r="A84" s="32" t="s">
        <v>40</v>
      </c>
      <c r="B84" s="35" t="s">
        <v>89</v>
      </c>
      <c r="C84" s="32" t="s">
        <v>28</v>
      </c>
      <c r="D84" s="28" t="s">
        <v>79</v>
      </c>
      <c r="E84" s="37"/>
      <c r="F84" s="30">
        <f t="shared" si="1"/>
        <v>0</v>
      </c>
    </row>
    <row r="85" spans="1:6" ht="21" customHeight="1">
      <c r="A85" s="24" t="s">
        <v>90</v>
      </c>
      <c r="B85" s="22" t="s">
        <v>91</v>
      </c>
      <c r="C85" s="23" t="s">
        <v>28</v>
      </c>
      <c r="D85" s="28" t="s">
        <v>72</v>
      </c>
      <c r="E85" s="30"/>
      <c r="F85" s="30">
        <f t="shared" si="1"/>
        <v>0</v>
      </c>
    </row>
    <row r="86" spans="1:6" ht="21" customHeight="1">
      <c r="A86" s="24" t="s">
        <v>92</v>
      </c>
      <c r="B86" s="22" t="s">
        <v>93</v>
      </c>
      <c r="C86" s="23" t="s">
        <v>50</v>
      </c>
      <c r="D86" s="28"/>
      <c r="E86" s="30"/>
      <c r="F86" s="30"/>
    </row>
    <row r="87" spans="1:6" ht="21" customHeight="1">
      <c r="A87" s="24" t="s">
        <v>25</v>
      </c>
      <c r="B87" s="22" t="s">
        <v>94</v>
      </c>
      <c r="C87" s="23" t="s">
        <v>44</v>
      </c>
      <c r="D87" s="28" t="s">
        <v>95</v>
      </c>
      <c r="E87" s="30"/>
      <c r="F87" s="30">
        <f t="shared" si="1"/>
        <v>0</v>
      </c>
    </row>
    <row r="88" spans="1:6" ht="21" customHeight="1">
      <c r="A88" s="32" t="s">
        <v>96</v>
      </c>
      <c r="B88" s="22" t="s">
        <v>97</v>
      </c>
      <c r="C88" s="23" t="s">
        <v>28</v>
      </c>
      <c r="D88" s="28" t="s">
        <v>98</v>
      </c>
      <c r="E88" s="30"/>
      <c r="F88" s="30">
        <f t="shared" si="1"/>
        <v>0</v>
      </c>
    </row>
    <row r="89" spans="1:6" ht="21" customHeight="1">
      <c r="A89" s="7"/>
      <c r="B89" s="12"/>
      <c r="C89" s="4"/>
      <c r="D89" s="29"/>
      <c r="E89" s="27"/>
      <c r="F89" s="27"/>
    </row>
    <row r="90" spans="1:6" ht="21" customHeight="1">
      <c r="A90" s="7"/>
      <c r="B90" s="12"/>
      <c r="C90" s="4"/>
      <c r="D90" s="29"/>
      <c r="E90" s="27"/>
      <c r="F90" s="27"/>
    </row>
    <row r="91" spans="1:6" ht="21" customHeight="1">
      <c r="A91" s="7"/>
      <c r="B91" s="12"/>
      <c r="C91" s="4"/>
      <c r="D91" s="29"/>
      <c r="E91" s="27"/>
      <c r="F91" s="27"/>
    </row>
    <row r="92" spans="1:6" ht="21" customHeight="1">
      <c r="A92" s="7"/>
      <c r="B92" s="12"/>
      <c r="C92" s="4"/>
      <c r="D92" s="29"/>
      <c r="E92" s="27"/>
      <c r="F92" s="27"/>
    </row>
    <row r="93" spans="1:6" ht="21" customHeight="1">
      <c r="A93" s="7"/>
      <c r="B93" s="12"/>
      <c r="C93" s="4"/>
      <c r="D93" s="29"/>
      <c r="E93" s="27"/>
      <c r="F93" s="27"/>
    </row>
    <row r="94" spans="1:6" ht="21" customHeight="1">
      <c r="A94" s="7"/>
      <c r="B94" s="12"/>
      <c r="C94" s="4"/>
      <c r="D94" s="29"/>
      <c r="E94" s="27"/>
      <c r="F94" s="27"/>
    </row>
    <row r="95" spans="1:6" ht="21" customHeight="1">
      <c r="A95" s="7"/>
      <c r="B95" s="12"/>
      <c r="C95" s="4"/>
      <c r="D95" s="29"/>
      <c r="E95" s="27"/>
      <c r="F95" s="27"/>
    </row>
    <row r="96" spans="1:6" ht="21" customHeight="1">
      <c r="A96" s="7"/>
      <c r="B96" s="12"/>
      <c r="C96" s="4"/>
      <c r="D96" s="29"/>
      <c r="E96" s="27"/>
      <c r="F96" s="27"/>
    </row>
    <row r="97" spans="1:6" ht="21" customHeight="1">
      <c r="A97" s="7"/>
      <c r="B97" s="12"/>
      <c r="C97" s="4"/>
      <c r="D97" s="29"/>
      <c r="E97" s="27"/>
      <c r="F97" s="27"/>
    </row>
    <row r="98" spans="1:6" ht="41.25" customHeight="1">
      <c r="A98" s="49" t="s">
        <v>41</v>
      </c>
      <c r="B98" s="42"/>
      <c r="C98" s="50"/>
      <c r="D98" s="39">
        <f>SUM(F77:F88)</f>
        <v>0</v>
      </c>
      <c r="E98" s="40"/>
      <c r="F98" s="41"/>
    </row>
    <row r="99" spans="1:6" ht="15" customHeight="1">
      <c r="A99" s="42"/>
      <c r="B99" s="42"/>
      <c r="C99" s="42"/>
      <c r="D99" s="42"/>
      <c r="E99" s="42"/>
      <c r="F99" s="42"/>
    </row>
    <row r="100" spans="1:6" ht="43.5" customHeight="1">
      <c r="A100" s="43" t="s">
        <v>11</v>
      </c>
      <c r="B100" s="44"/>
      <c r="C100" s="44"/>
      <c r="D100" s="44"/>
      <c r="E100" s="44"/>
      <c r="F100" s="44"/>
    </row>
    <row r="101" spans="1:6" ht="24" customHeight="1">
      <c r="A101" s="45" t="s">
        <v>46</v>
      </c>
      <c r="B101" s="46"/>
      <c r="C101" s="46"/>
      <c r="D101" s="46"/>
      <c r="E101" s="47" t="s">
        <v>20</v>
      </c>
      <c r="F101" s="48"/>
    </row>
    <row r="102" spans="1:6" ht="26.25" customHeight="1">
      <c r="A102" s="53" t="s">
        <v>102</v>
      </c>
      <c r="B102" s="47"/>
      <c r="C102" s="47"/>
      <c r="D102" s="47"/>
      <c r="E102" s="47"/>
      <c r="F102" s="47"/>
    </row>
    <row r="103" spans="1:6" ht="21" customHeight="1">
      <c r="A103" s="17" t="s">
        <v>6</v>
      </c>
      <c r="B103" s="18" t="s">
        <v>19</v>
      </c>
      <c r="C103" s="19" t="s">
        <v>7</v>
      </c>
      <c r="D103" s="20" t="s">
        <v>8</v>
      </c>
      <c r="E103" s="21" t="s">
        <v>9</v>
      </c>
      <c r="F103" s="31" t="s">
        <v>12</v>
      </c>
    </row>
    <row r="104" spans="1:6" ht="26.25" customHeight="1">
      <c r="A104" s="32" t="s">
        <v>99</v>
      </c>
      <c r="B104" s="35" t="s">
        <v>100</v>
      </c>
      <c r="C104" s="23" t="s">
        <v>28</v>
      </c>
      <c r="D104" s="28" t="s">
        <v>101</v>
      </c>
      <c r="E104" s="37"/>
      <c r="F104" s="30">
        <f>D104*E104</f>
        <v>0</v>
      </c>
    </row>
    <row r="105" spans="1:6" ht="22.5" customHeight="1">
      <c r="A105" s="32"/>
      <c r="B105" s="35"/>
      <c r="C105" s="32"/>
      <c r="D105" s="28"/>
      <c r="E105" s="30"/>
      <c r="F105" s="30"/>
    </row>
    <row r="106" spans="1:6" ht="22.5" customHeight="1">
      <c r="A106" s="32"/>
      <c r="B106" s="35"/>
      <c r="C106" s="32"/>
      <c r="D106" s="28"/>
      <c r="E106" s="30"/>
      <c r="F106" s="30"/>
    </row>
    <row r="107" spans="1:6" ht="21" customHeight="1">
      <c r="A107" s="32"/>
      <c r="B107" s="35"/>
      <c r="C107" s="32"/>
      <c r="D107" s="28"/>
      <c r="E107" s="30"/>
      <c r="F107" s="30"/>
    </row>
    <row r="108" spans="1:6" ht="21" customHeight="1">
      <c r="A108" s="32"/>
      <c r="B108" s="35"/>
      <c r="C108" s="32"/>
      <c r="D108" s="28"/>
      <c r="E108" s="30"/>
      <c r="F108" s="30"/>
    </row>
    <row r="109" spans="1:6" ht="21" customHeight="1">
      <c r="A109" s="32"/>
      <c r="B109" s="35"/>
      <c r="C109" s="32"/>
      <c r="D109" s="28"/>
      <c r="E109" s="30"/>
      <c r="F109" s="30"/>
    </row>
    <row r="110" spans="1:6" ht="21" customHeight="1">
      <c r="A110" s="32"/>
      <c r="B110" s="35"/>
      <c r="C110" s="32"/>
      <c r="D110" s="28"/>
      <c r="E110" s="30"/>
      <c r="F110" s="30"/>
    </row>
    <row r="111" spans="1:6" ht="22.5" customHeight="1">
      <c r="A111" s="32"/>
      <c r="B111" s="35"/>
      <c r="C111" s="32"/>
      <c r="D111" s="28"/>
      <c r="E111" s="30"/>
      <c r="F111" s="30"/>
    </row>
    <row r="112" spans="1:6" ht="21" customHeight="1">
      <c r="A112" s="24"/>
      <c r="B112" s="22"/>
      <c r="C112" s="23"/>
      <c r="D112" s="28"/>
      <c r="E112" s="30"/>
      <c r="F112" s="30"/>
    </row>
    <row r="113" spans="1:6" ht="21" customHeight="1">
      <c r="A113" s="24"/>
      <c r="B113" s="22"/>
      <c r="C113" s="23"/>
      <c r="D113" s="28"/>
      <c r="E113" s="30"/>
      <c r="F113" s="30"/>
    </row>
    <row r="114" spans="1:6" ht="21" customHeight="1">
      <c r="A114" s="24"/>
      <c r="B114" s="22"/>
      <c r="C114" s="23"/>
      <c r="D114" s="28"/>
      <c r="E114" s="30"/>
      <c r="F114" s="30"/>
    </row>
    <row r="115" spans="1:6" ht="21" customHeight="1">
      <c r="A115" s="7"/>
      <c r="B115" s="12"/>
      <c r="C115" s="23"/>
      <c r="D115" s="28"/>
      <c r="E115" s="30"/>
      <c r="F115" s="30"/>
    </row>
    <row r="116" spans="1:6" ht="21" customHeight="1">
      <c r="A116" s="7"/>
      <c r="B116" s="12"/>
      <c r="C116" s="4"/>
      <c r="D116" s="29"/>
      <c r="E116" s="27"/>
      <c r="F116" s="27"/>
    </row>
    <row r="117" spans="1:6" ht="21" customHeight="1">
      <c r="A117" s="7"/>
      <c r="B117" s="12"/>
      <c r="C117" s="4"/>
      <c r="D117" s="29"/>
      <c r="E117" s="27"/>
      <c r="F117" s="27"/>
    </row>
    <row r="118" spans="1:6" ht="21" customHeight="1">
      <c r="A118" s="7"/>
      <c r="B118" s="12"/>
      <c r="C118" s="4"/>
      <c r="D118" s="29"/>
      <c r="E118" s="27"/>
      <c r="F118" s="27"/>
    </row>
    <row r="119" spans="1:6" ht="21" customHeight="1">
      <c r="A119" s="7"/>
      <c r="B119" s="12"/>
      <c r="C119" s="4"/>
      <c r="D119" s="29"/>
      <c r="E119" s="27"/>
      <c r="F119" s="27"/>
    </row>
    <row r="120" spans="1:6" ht="21" customHeight="1">
      <c r="A120" s="7"/>
      <c r="B120" s="12"/>
      <c r="C120" s="4"/>
      <c r="D120" s="29"/>
      <c r="E120" s="27"/>
      <c r="F120" s="27"/>
    </row>
    <row r="121" spans="1:6" ht="21" customHeight="1">
      <c r="A121" s="7"/>
      <c r="B121" s="12"/>
      <c r="C121" s="4"/>
      <c r="D121" s="29"/>
      <c r="E121" s="27"/>
      <c r="F121" s="27"/>
    </row>
    <row r="122" spans="1:6" ht="21" customHeight="1">
      <c r="A122" s="7"/>
      <c r="B122" s="12"/>
      <c r="C122" s="4"/>
      <c r="D122" s="29"/>
      <c r="E122" s="27"/>
      <c r="F122" s="27"/>
    </row>
    <row r="123" spans="1:6" ht="21" customHeight="1">
      <c r="A123" s="7"/>
      <c r="B123" s="12"/>
      <c r="C123" s="4"/>
      <c r="D123" s="29"/>
      <c r="E123" s="27"/>
      <c r="F123" s="27"/>
    </row>
    <row r="124" spans="1:6" ht="21" customHeight="1">
      <c r="A124" s="7"/>
      <c r="B124" s="12"/>
      <c r="C124" s="4"/>
      <c r="D124" s="29"/>
      <c r="E124" s="27"/>
      <c r="F124" s="27"/>
    </row>
    <row r="125" spans="1:6" ht="41.25" customHeight="1">
      <c r="A125" s="49" t="s">
        <v>103</v>
      </c>
      <c r="B125" s="42"/>
      <c r="C125" s="50"/>
      <c r="D125" s="39">
        <f>SUM(F104:F115)</f>
        <v>0</v>
      </c>
      <c r="E125" s="40"/>
      <c r="F125" s="41"/>
    </row>
  </sheetData>
  <sheetProtection password="D82C" sheet="1"/>
  <protectedRanges>
    <protectedRange sqref="E23:E26 E50:E70 E77:E97 E104:E124 E15" name="区域1"/>
  </protectedRanges>
  <mergeCells count="44">
    <mergeCell ref="A71:C71"/>
    <mergeCell ref="D71:F71"/>
    <mergeCell ref="E20:F20"/>
    <mergeCell ref="A21:F21"/>
    <mergeCell ref="A44:C44"/>
    <mergeCell ref="D44:F44"/>
    <mergeCell ref="A48:F48"/>
    <mergeCell ref="A19:F19"/>
    <mergeCell ref="A20:D20"/>
    <mergeCell ref="B12:D12"/>
    <mergeCell ref="B16:D16"/>
    <mergeCell ref="B13:D13"/>
    <mergeCell ref="B14:D14"/>
    <mergeCell ref="A17:E17"/>
    <mergeCell ref="B11:D11"/>
    <mergeCell ref="C9:D9"/>
    <mergeCell ref="B15:D15"/>
    <mergeCell ref="C10:D10"/>
    <mergeCell ref="C8:D8"/>
    <mergeCell ref="A1:E1"/>
    <mergeCell ref="C3:D3"/>
    <mergeCell ref="C4:D4"/>
    <mergeCell ref="C5:D5"/>
    <mergeCell ref="C7:D7"/>
    <mergeCell ref="C6:D6"/>
    <mergeCell ref="A2:E2"/>
    <mergeCell ref="A102:F102"/>
    <mergeCell ref="A125:C125"/>
    <mergeCell ref="D125:F125"/>
    <mergeCell ref="A73:F73"/>
    <mergeCell ref="A74:D74"/>
    <mergeCell ref="E74:F74"/>
    <mergeCell ref="A75:F75"/>
    <mergeCell ref="A98:C98"/>
    <mergeCell ref="D98:F98"/>
    <mergeCell ref="A72:F72"/>
    <mergeCell ref="A99:F99"/>
    <mergeCell ref="A45:F45"/>
    <mergeCell ref="A100:F100"/>
    <mergeCell ref="A101:D101"/>
    <mergeCell ref="E101:F101"/>
    <mergeCell ref="A46:F46"/>
    <mergeCell ref="A47:D47"/>
    <mergeCell ref="E47:F47"/>
  </mergeCells>
  <printOptions horizontalCentered="1"/>
  <pageMargins left="0.5905511811023623" right="0.5905511811023623" top="1.2598425196850394" bottom="1.1811023622047245" header="0.15748031496062992" footer="0.35433070866141736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kangt</dc:creator>
  <cp:keywords/>
  <dc:description/>
  <cp:lastModifiedBy>河南大河招标有限公司:河南大河招标有限公司</cp:lastModifiedBy>
  <cp:lastPrinted>2019-09-26T10:54:31Z</cp:lastPrinted>
  <dcterms:created xsi:type="dcterms:W3CDTF">2004-11-15T06:47:24Z</dcterms:created>
  <dcterms:modified xsi:type="dcterms:W3CDTF">2019-09-26T10:57:35Z</dcterms:modified>
  <cp:category/>
  <cp:version/>
  <cp:contentType/>
  <cp:contentStatus/>
</cp:coreProperties>
</file>